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628"/>
  <workbookPr filterPrivacy="1"/>
  <xr:revisionPtr revIDLastSave="0" documentId="13_ncr:1_{97119DB6-0C74-48C6-8402-F08C827A9D0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Výkaz výměr" sheetId="10" r:id="rId1"/>
    <sheet name="výkaz výměr-open plan " sheetId="8" state="hidden" r:id="rId2"/>
    <sheet name="výkaz výměr-fit out" sheetId="1" state="hidden" r:id="rId3"/>
  </sheets>
  <definedNames>
    <definedName name="_xlnm._FilterDatabase" localSheetId="0" hidden="1">'Výkaz výměr'!$A$5:$H$478</definedName>
    <definedName name="_xlnm.Print_Titles" localSheetId="0">'Výkaz výměr'!$A:$H,'Výkaz výměr'!$1:$4</definedName>
    <definedName name="_xlnm.Print_Titles" localSheetId="2">'výkaz výměr-fit out'!$A:$H,'výkaz výměr-fit out'!$1:$3</definedName>
    <definedName name="_xlnm.Print_Titles" localSheetId="1">'výkaz výměr-open plan '!$A:$H,'výkaz výměr-open plan '!$1:$3</definedName>
    <definedName name="_xlnm.Print_Area" localSheetId="0">'Výkaz výměr'!$A$1:$H$278</definedName>
    <definedName name="_xlnm.Print_Area" localSheetId="2">'výkaz výměr-fit out'!$A$1:$H$204</definedName>
    <definedName name="_xlnm.Print_Area" localSheetId="1">'výkaz výměr-open plan '!$A$1:$H$150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9" i="10" l="1"/>
  <c r="H8" i="10"/>
  <c r="G8" i="10"/>
  <c r="H9" i="10"/>
  <c r="H11" i="10"/>
  <c r="H135" i="10"/>
  <c r="H187" i="10"/>
  <c r="G12" i="10"/>
  <c r="H12" i="10" s="1"/>
  <c r="G273" i="10"/>
  <c r="H273" i="10" s="1"/>
  <c r="G274" i="10"/>
  <c r="H274" i="10" s="1"/>
  <c r="G275" i="10"/>
  <c r="H275" i="10" s="1"/>
  <c r="G276" i="10"/>
  <c r="H276" i="10" s="1"/>
  <c r="G277" i="10"/>
  <c r="H277" i="10" s="1"/>
  <c r="G272" i="10"/>
  <c r="H272" i="10" s="1"/>
  <c r="G10" i="10"/>
  <c r="H10" i="10" s="1"/>
  <c r="G14" i="10"/>
  <c r="H14" i="10" s="1"/>
  <c r="G15" i="10"/>
  <c r="H15" i="10" s="1"/>
  <c r="G17" i="10"/>
  <c r="H17" i="10" s="1"/>
  <c r="G18" i="10"/>
  <c r="H18" i="10" s="1"/>
  <c r="G19" i="10"/>
  <c r="H19" i="10" s="1"/>
  <c r="G20" i="10"/>
  <c r="H20" i="10" s="1"/>
  <c r="G22" i="10"/>
  <c r="H22" i="10" s="1"/>
  <c r="G23" i="10"/>
  <c r="H23" i="10" s="1"/>
  <c r="G25" i="10"/>
  <c r="H25" i="10" s="1"/>
  <c r="G26" i="10"/>
  <c r="H26" i="10" s="1"/>
  <c r="G28" i="10"/>
  <c r="H28" i="10" s="1"/>
  <c r="G29" i="10"/>
  <c r="H29" i="10" s="1"/>
  <c r="G30" i="10"/>
  <c r="H30" i="10" s="1"/>
  <c r="G31" i="10"/>
  <c r="H31" i="10" s="1"/>
  <c r="G32" i="10"/>
  <c r="H32" i="10" s="1"/>
  <c r="G33" i="10"/>
  <c r="H33" i="10" s="1"/>
  <c r="G34" i="10"/>
  <c r="H34" i="10" s="1"/>
  <c r="G35" i="10"/>
  <c r="H35" i="10" s="1"/>
  <c r="G36" i="10"/>
  <c r="H36" i="10" s="1"/>
  <c r="G37" i="10"/>
  <c r="H37" i="10" s="1"/>
  <c r="G39" i="10"/>
  <c r="H39" i="10" s="1"/>
  <c r="G40" i="10"/>
  <c r="H40" i="10" s="1"/>
  <c r="G41" i="10"/>
  <c r="H41" i="10" s="1"/>
  <c r="G42" i="10"/>
  <c r="H42" i="10" s="1"/>
  <c r="G43" i="10"/>
  <c r="H43" i="10" s="1"/>
  <c r="G44" i="10"/>
  <c r="H44" i="10" s="1"/>
  <c r="G45" i="10"/>
  <c r="H45" i="10" s="1"/>
  <c r="G46" i="10"/>
  <c r="H46" i="10" s="1"/>
  <c r="G47" i="10"/>
  <c r="H47" i="10" s="1"/>
  <c r="G48" i="10"/>
  <c r="H48" i="10" s="1"/>
  <c r="G50" i="10"/>
  <c r="H50" i="10" s="1"/>
  <c r="G51" i="10"/>
  <c r="H51" i="10" s="1"/>
  <c r="G52" i="10"/>
  <c r="H52" i="10" s="1"/>
  <c r="G53" i="10"/>
  <c r="H53" i="10" s="1"/>
  <c r="G54" i="10"/>
  <c r="H54" i="10" s="1"/>
  <c r="G55" i="10"/>
  <c r="H55" i="10" s="1"/>
  <c r="G56" i="10"/>
  <c r="H56" i="10" s="1"/>
  <c r="G57" i="10"/>
  <c r="H57" i="10" s="1"/>
  <c r="G58" i="10"/>
  <c r="H58" i="10" s="1"/>
  <c r="G59" i="10"/>
  <c r="H59" i="10" s="1"/>
  <c r="G60" i="10"/>
  <c r="H60" i="10" s="1"/>
  <c r="G61" i="10"/>
  <c r="H61" i="10" s="1"/>
  <c r="G62" i="10"/>
  <c r="H62" i="10" s="1"/>
  <c r="G63" i="10"/>
  <c r="H63" i="10" s="1"/>
  <c r="G64" i="10"/>
  <c r="H64" i="10" s="1"/>
  <c r="G65" i="10"/>
  <c r="H65" i="10" s="1"/>
  <c r="G66" i="10"/>
  <c r="H66" i="10" s="1"/>
  <c r="G67" i="10"/>
  <c r="H67" i="10" s="1"/>
  <c r="G68" i="10"/>
  <c r="H68" i="10" s="1"/>
  <c r="G69" i="10"/>
  <c r="H69" i="10" s="1"/>
  <c r="G70" i="10"/>
  <c r="H70" i="10" s="1"/>
  <c r="G71" i="10"/>
  <c r="H71" i="10" s="1"/>
  <c r="G72" i="10"/>
  <c r="H72" i="10" s="1"/>
  <c r="G73" i="10"/>
  <c r="H73" i="10" s="1"/>
  <c r="G74" i="10"/>
  <c r="H74" i="10" s="1"/>
  <c r="G75" i="10"/>
  <c r="H75" i="10" s="1"/>
  <c r="G76" i="10"/>
  <c r="H76" i="10" s="1"/>
  <c r="G79" i="10"/>
  <c r="H79" i="10" s="1"/>
  <c r="G80" i="10"/>
  <c r="H80" i="10" s="1"/>
  <c r="G81" i="10"/>
  <c r="H81" i="10" s="1"/>
  <c r="G82" i="10"/>
  <c r="H82" i="10" s="1"/>
  <c r="G83" i="10"/>
  <c r="H83" i="10" s="1"/>
  <c r="G84" i="10"/>
  <c r="H84" i="10" s="1"/>
  <c r="G85" i="10"/>
  <c r="H85" i="10" s="1"/>
  <c r="G86" i="10"/>
  <c r="H86" i="10" s="1"/>
  <c r="G87" i="10"/>
  <c r="H87" i="10" s="1"/>
  <c r="G90" i="10"/>
  <c r="H90" i="10" s="1"/>
  <c r="G91" i="10"/>
  <c r="H91" i="10" s="1"/>
  <c r="G92" i="10"/>
  <c r="H92" i="10" s="1"/>
  <c r="G93" i="10"/>
  <c r="H93" i="10" s="1"/>
  <c r="G94" i="10"/>
  <c r="H94" i="10" s="1"/>
  <c r="G95" i="10"/>
  <c r="H95" i="10" s="1"/>
  <c r="G96" i="10"/>
  <c r="H96" i="10" s="1"/>
  <c r="G97" i="10"/>
  <c r="H97" i="10" s="1"/>
  <c r="G100" i="10"/>
  <c r="H100" i="10" s="1"/>
  <c r="G101" i="10"/>
  <c r="H101" i="10" s="1"/>
  <c r="G102" i="10"/>
  <c r="H102" i="10" s="1"/>
  <c r="G103" i="10"/>
  <c r="H103" i="10" s="1"/>
  <c r="G104" i="10"/>
  <c r="H104" i="10" s="1"/>
  <c r="G105" i="10"/>
  <c r="H105" i="10" s="1"/>
  <c r="G106" i="10"/>
  <c r="H106" i="10" s="1"/>
  <c r="G107" i="10"/>
  <c r="H107" i="10" s="1"/>
  <c r="G110" i="10"/>
  <c r="H110" i="10" s="1"/>
  <c r="G111" i="10"/>
  <c r="H111" i="10" s="1"/>
  <c r="G112" i="10"/>
  <c r="H112" i="10" s="1"/>
  <c r="G113" i="10"/>
  <c r="H113" i="10" s="1"/>
  <c r="G114" i="10"/>
  <c r="H114" i="10" s="1"/>
  <c r="G115" i="10"/>
  <c r="H115" i="10" s="1"/>
  <c r="G116" i="10"/>
  <c r="H116" i="10" s="1"/>
  <c r="G117" i="10"/>
  <c r="H117" i="10" s="1"/>
  <c r="G118" i="10"/>
  <c r="H118" i="10" s="1"/>
  <c r="G119" i="10"/>
  <c r="H119" i="10" s="1"/>
  <c r="G120" i="10"/>
  <c r="H120" i="10" s="1"/>
  <c r="G121" i="10"/>
  <c r="H121" i="10" s="1"/>
  <c r="G122" i="10"/>
  <c r="H122" i="10" s="1"/>
  <c r="G125" i="10"/>
  <c r="H125" i="10" s="1"/>
  <c r="G126" i="10"/>
  <c r="H126" i="10" s="1"/>
  <c r="G127" i="10"/>
  <c r="H127" i="10" s="1"/>
  <c r="G128" i="10"/>
  <c r="H128" i="10" s="1"/>
  <c r="G129" i="10"/>
  <c r="H129" i="10" s="1"/>
  <c r="G130" i="10"/>
  <c r="H130" i="10" s="1"/>
  <c r="G133" i="10"/>
  <c r="H133" i="10" s="1"/>
  <c r="G134" i="10"/>
  <c r="H134" i="10" s="1"/>
  <c r="G135" i="10"/>
  <c r="G136" i="10"/>
  <c r="H136" i="10" s="1"/>
  <c r="G137" i="10"/>
  <c r="H137" i="10" s="1"/>
  <c r="G138" i="10"/>
  <c r="H138" i="10" s="1"/>
  <c r="G141" i="10"/>
  <c r="H141" i="10" s="1"/>
  <c r="G142" i="10"/>
  <c r="H142" i="10" s="1"/>
  <c r="G143" i="10"/>
  <c r="H143" i="10" s="1"/>
  <c r="G144" i="10"/>
  <c r="H144" i="10" s="1"/>
  <c r="G145" i="10"/>
  <c r="H145" i="10" s="1"/>
  <c r="G148" i="10"/>
  <c r="H148" i="10" s="1"/>
  <c r="G149" i="10"/>
  <c r="H149" i="10" s="1"/>
  <c r="G150" i="10"/>
  <c r="H150" i="10" s="1"/>
  <c r="G151" i="10"/>
  <c r="H151" i="10" s="1"/>
  <c r="G154" i="10"/>
  <c r="H154" i="10" s="1"/>
  <c r="G155" i="10"/>
  <c r="H155" i="10" s="1"/>
  <c r="G156" i="10"/>
  <c r="H156" i="10" s="1"/>
  <c r="G157" i="10"/>
  <c r="H157" i="10" s="1"/>
  <c r="G158" i="10"/>
  <c r="H158" i="10" s="1"/>
  <c r="G159" i="10"/>
  <c r="H159" i="10" s="1"/>
  <c r="G160" i="10"/>
  <c r="H160" i="10" s="1"/>
  <c r="G163" i="10"/>
  <c r="H163" i="10" s="1"/>
  <c r="G164" i="10"/>
  <c r="H164" i="10" s="1"/>
  <c r="G165" i="10"/>
  <c r="H165" i="10" s="1"/>
  <c r="G166" i="10"/>
  <c r="H166" i="10" s="1"/>
  <c r="G167" i="10"/>
  <c r="H167" i="10" s="1"/>
  <c r="G168" i="10"/>
  <c r="H168" i="10" s="1"/>
  <c r="G169" i="10"/>
  <c r="H169" i="10" s="1"/>
  <c r="G171" i="10"/>
  <c r="H171" i="10" s="1"/>
  <c r="G173" i="10"/>
  <c r="H173" i="10" s="1"/>
  <c r="G174" i="10"/>
  <c r="H174" i="10" s="1"/>
  <c r="G175" i="10"/>
  <c r="H175" i="10" s="1"/>
  <c r="G176" i="10"/>
  <c r="H176" i="10" s="1"/>
  <c r="G177" i="10"/>
  <c r="H177" i="10" s="1"/>
  <c r="G178" i="10"/>
  <c r="H178" i="10" s="1"/>
  <c r="G180" i="10"/>
  <c r="H180" i="10" s="1"/>
  <c r="G181" i="10"/>
  <c r="H181" i="10" s="1"/>
  <c r="G182" i="10"/>
  <c r="H182" i="10" s="1"/>
  <c r="G183" i="10"/>
  <c r="H183" i="10" s="1"/>
  <c r="G184" i="10"/>
  <c r="H184" i="10" s="1"/>
  <c r="G185" i="10"/>
  <c r="H185" i="10" s="1"/>
  <c r="G187" i="10"/>
  <c r="G188" i="10"/>
  <c r="H188" i="10" s="1"/>
  <c r="G189" i="10"/>
  <c r="H189" i="10" s="1"/>
  <c r="G190" i="10"/>
  <c r="H190" i="10" s="1"/>
  <c r="G191" i="10"/>
  <c r="H191" i="10" s="1"/>
  <c r="G192" i="10"/>
  <c r="H192" i="10" s="1"/>
  <c r="G193" i="10"/>
  <c r="H193" i="10" s="1"/>
  <c r="G194" i="10"/>
  <c r="H194" i="10" s="1"/>
  <c r="G195" i="10"/>
  <c r="H195" i="10" s="1"/>
  <c r="G196" i="10"/>
  <c r="H196" i="10" s="1"/>
  <c r="G197" i="10"/>
  <c r="H197" i="10" s="1"/>
  <c r="G199" i="10"/>
  <c r="H199" i="10" s="1"/>
  <c r="G200" i="10"/>
  <c r="H200" i="10" s="1"/>
  <c r="G201" i="10"/>
  <c r="H201" i="10" s="1"/>
  <c r="G202" i="10"/>
  <c r="H202" i="10" s="1"/>
  <c r="G203" i="10"/>
  <c r="H203" i="10" s="1"/>
  <c r="G204" i="10"/>
  <c r="H204" i="10" s="1"/>
  <c r="G206" i="10"/>
  <c r="H206" i="10" s="1"/>
  <c r="G207" i="10"/>
  <c r="H207" i="10" s="1"/>
  <c r="G208" i="10"/>
  <c r="H208" i="10" s="1"/>
  <c r="G210" i="10"/>
  <c r="H210" i="10" s="1"/>
  <c r="G211" i="10"/>
  <c r="H211" i="10" s="1"/>
  <c r="G213" i="10"/>
  <c r="H213" i="10" s="1"/>
  <c r="G214" i="10"/>
  <c r="H214" i="10" s="1"/>
  <c r="G215" i="10"/>
  <c r="H215" i="10" s="1"/>
  <c r="G216" i="10"/>
  <c r="H216" i="10" s="1"/>
  <c r="G217" i="10"/>
  <c r="H217" i="10" s="1"/>
  <c r="G220" i="10"/>
  <c r="H220" i="10" s="1"/>
  <c r="G221" i="10"/>
  <c r="H221" i="10" s="1"/>
  <c r="G222" i="10"/>
  <c r="H222" i="10" s="1"/>
  <c r="G223" i="10"/>
  <c r="H223" i="10" s="1"/>
  <c r="G224" i="10"/>
  <c r="H224" i="10" s="1"/>
  <c r="G225" i="10"/>
  <c r="H225" i="10" s="1"/>
  <c r="G226" i="10"/>
  <c r="H226" i="10" s="1"/>
  <c r="G227" i="10"/>
  <c r="H227" i="10" s="1"/>
  <c r="G228" i="10"/>
  <c r="H228" i="10" s="1"/>
  <c r="G229" i="10"/>
  <c r="H229" i="10" s="1"/>
  <c r="G230" i="10"/>
  <c r="H230" i="10" s="1"/>
  <c r="G231" i="10"/>
  <c r="H231" i="10" s="1"/>
  <c r="G232" i="10"/>
  <c r="H232" i="10" s="1"/>
  <c r="G233" i="10"/>
  <c r="H233" i="10" s="1"/>
  <c r="G237" i="10"/>
  <c r="H237" i="10" s="1"/>
  <c r="G238" i="10"/>
  <c r="H238" i="10" s="1"/>
  <c r="G239" i="10"/>
  <c r="H239" i="10" s="1"/>
  <c r="G240" i="10"/>
  <c r="G241" i="10"/>
  <c r="G242" i="10"/>
  <c r="H242" i="10" s="1"/>
  <c r="G243" i="10"/>
  <c r="H243" i="10" s="1"/>
  <c r="G244" i="10"/>
  <c r="H244" i="10" s="1"/>
  <c r="G247" i="10"/>
  <c r="H247" i="10" s="1"/>
  <c r="G248" i="10"/>
  <c r="H248" i="10" s="1"/>
  <c r="G249" i="10"/>
  <c r="G251" i="10"/>
  <c r="H251" i="10" s="1"/>
  <c r="G252" i="10"/>
  <c r="H252" i="10" s="1"/>
  <c r="G253" i="10"/>
  <c r="H253" i="10" s="1"/>
  <c r="G254" i="10"/>
  <c r="H254" i="10" s="1"/>
  <c r="G255" i="10"/>
  <c r="H255" i="10" s="1"/>
  <c r="G256" i="10"/>
  <c r="H256" i="10" s="1"/>
  <c r="G257" i="10"/>
  <c r="H257" i="10" s="1"/>
  <c r="G260" i="10"/>
  <c r="H260" i="10" s="1"/>
  <c r="G261" i="10"/>
  <c r="G263" i="10"/>
  <c r="H263" i="10" s="1"/>
  <c r="G264" i="10"/>
  <c r="H264" i="10" s="1"/>
  <c r="G265" i="10"/>
  <c r="H265" i="10" s="1"/>
  <c r="G266" i="10"/>
  <c r="H266" i="10" s="1"/>
  <c r="G267" i="10"/>
  <c r="H267" i="10" s="1"/>
  <c r="G268" i="10"/>
  <c r="H268" i="10" s="1"/>
  <c r="G269" i="10"/>
  <c r="H269" i="10" s="1"/>
  <c r="D239" i="10"/>
  <c r="D241" i="10"/>
  <c r="D240" i="10"/>
  <c r="D242" i="10"/>
  <c r="D261" i="10"/>
  <c r="D260" i="10"/>
  <c r="D249" i="10"/>
  <c r="D248" i="10"/>
  <c r="H261" i="10" l="1"/>
  <c r="H240" i="10"/>
  <c r="H241" i="10"/>
  <c r="H249" i="10"/>
</calcChain>
</file>

<file path=xl/sharedStrings.xml><?xml version="1.0" encoding="utf-8"?>
<sst xmlns="http://schemas.openxmlformats.org/spreadsheetml/2006/main" count="1095" uniqueCount="400">
  <si>
    <t>Pořadové číslo v celé specifikaci</t>
  </si>
  <si>
    <t>Třídění C / B / O / F</t>
  </si>
  <si>
    <t>Kód, označení</t>
  </si>
  <si>
    <t>Text položky</t>
  </si>
  <si>
    <t>Druh měrné jednotky</t>
  </si>
  <si>
    <t>Počet měrných jednotek</t>
  </si>
  <si>
    <t>Cena za měrnou jednotku - vyplní dodavatel</t>
  </si>
  <si>
    <t>Cena celkem</t>
  </si>
  <si>
    <t>Vzduchotechnika a klimatizace / Mechanical ventilation</t>
  </si>
  <si>
    <t>Pokud není uvedeno jinak, obsahují všechny položky dodávku a montáž zařízení vč. veškerých pomocných materiálů nutných k montáži zařízení</t>
  </si>
  <si>
    <t>Výměry potrubí jsou uvedeny bez prořezů</t>
  </si>
  <si>
    <t>ks</t>
  </si>
  <si>
    <t>m2</t>
  </si>
  <si>
    <t>bm</t>
  </si>
  <si>
    <t>VZT potrubí čtyhřhrané z pozink. Plechu, třída 1</t>
  </si>
  <si>
    <t>Zařízení AHU 1 - Kanceláře levé křídlo</t>
  </si>
  <si>
    <t>EDV</t>
  </si>
  <si>
    <t>Odvodní talířový ventil,dn100</t>
  </si>
  <si>
    <t>ED</t>
  </si>
  <si>
    <t>MAD</t>
  </si>
  <si>
    <t>MD</t>
  </si>
  <si>
    <t>SA</t>
  </si>
  <si>
    <t>WM</t>
  </si>
  <si>
    <t>Drátěné pletivo oka 15x15mm, na potrubí  D 200</t>
  </si>
  <si>
    <t>Drátěné pletivo oka 15x15mm, na potrubí  D 250</t>
  </si>
  <si>
    <t>Drátěné pletivo oka 15x15mm, 1600x400</t>
  </si>
  <si>
    <t>Drátěné pletivo oka 15x15mm, 1000x500</t>
  </si>
  <si>
    <t>DG</t>
  </si>
  <si>
    <t>VZT potrubí kruhové, z pozink. Plechu, spirálně vinuté D 200 vč. tvarovek</t>
  </si>
  <si>
    <t>Tepelná izolace na potrubí tl. 30mm</t>
  </si>
  <si>
    <t>Zařízení AHU 2 - Kanceláře pravé křídlo</t>
  </si>
  <si>
    <t>Drátěné pletivo oka 15x15mm, na potrubí  1600x400</t>
  </si>
  <si>
    <t>Dveřní mřížka oboustranná, 300x200</t>
  </si>
  <si>
    <t>VZT potrubí kruhové, z pozink. Plechu, spirálně vinuté D 100 vč. tvarovek</t>
  </si>
  <si>
    <t>Zařízení SF10-1 - Větrání garáží</t>
  </si>
  <si>
    <t>CVR</t>
  </si>
  <si>
    <t>SDV</t>
  </si>
  <si>
    <t>CH1</t>
  </si>
  <si>
    <t>CH2</t>
  </si>
  <si>
    <t>Odvodní kruhový anemostat,vel.160,v podhledu</t>
  </si>
  <si>
    <t>Tlumič hluku kulisový 900x315, délka 1,0m, kulisa 100mm,mezera 100mm</t>
  </si>
  <si>
    <t>Tlumič hluku kulisový 710x355, délka 1,0m, kulisa 100mm,mezera 100mm</t>
  </si>
  <si>
    <t>Tlumič hluku kruhový , dn355 , délka 0,5m</t>
  </si>
  <si>
    <t>VZT potrubí kruhové, z pozink. Plechu, spirálně vinuté DN 200 vč. tvarovek</t>
  </si>
  <si>
    <t>VZT potrubí flexibilní z laminované al. Fólie vyztužené ocelovým drátem se zvýšeným hlukovým útlumem (sonodec), DN 125</t>
  </si>
  <si>
    <t>VZT potrubí kruhové, z pozink. Plechu, spirálně vinuté DN 100 vč. tvarovek</t>
  </si>
  <si>
    <t>Tlumič hluku kulisový 900x250, délka 1,0m, kulisa 100mm,mezera 100mm</t>
  </si>
  <si>
    <t>Tlumič hluku kulisový710x355, délka 1,0m,kulisa 100mm,mezera 100mm</t>
  </si>
  <si>
    <t>City green court - vzduchotechnika - open plan</t>
  </si>
  <si>
    <t>regulační klapka 200x200-meeting rooms</t>
  </si>
  <si>
    <t>Motorizovaná regulační klapka,450x250</t>
  </si>
  <si>
    <t>Motorizovaná regulační klapka,400x250-meeting rooms</t>
  </si>
  <si>
    <t>Ruční regulační klapka listová do hranatého potrubí s aretací polohy, 200x200</t>
  </si>
  <si>
    <t>odvodní anemostat kruhový,bez připojovacího plenomu,DN160</t>
  </si>
  <si>
    <t>Odvodní talířový ventil,DN 100</t>
  </si>
  <si>
    <t>Odvodní talířový ventil,DN 125</t>
  </si>
  <si>
    <t>Přívodní talířový ventil,dn 100</t>
  </si>
  <si>
    <t>VZT potrubí flexibilní z laminované al. Fólie vyztužené ocelovým drátem se zvýšeným hlukovým útlumem (sonodec), DN 200</t>
  </si>
  <si>
    <t>Tlumič hluku kruhový DN355, délka 0,5mm-meeting roms</t>
  </si>
  <si>
    <t>regulátor konstantního průtoku,DN125</t>
  </si>
  <si>
    <t>Tlumič hluku kruhový,délka 0,5m,DN100</t>
  </si>
  <si>
    <t>Tlumič hluku kruhový,délka 0,5m,DN125</t>
  </si>
  <si>
    <t>Tlumič hluku kruhový,délka 0,5m,DN315</t>
  </si>
  <si>
    <t>VZT potrubí flexibilní z laminované al. Fólie vyztužené ocelovým drátem se zvýšeným hlukovým útlumem (sonodec), DN140</t>
  </si>
  <si>
    <t>VZT potrubí flexibilní z laminované al. Fólie vyztužené ocelovým drátem se zvýšeným hlukovým útlumem (sonodec), DN160</t>
  </si>
  <si>
    <t>Tlumič hluku kruhový,délka 0,5m,DN140</t>
  </si>
  <si>
    <t>Tlumič hluku kruhový,délka 0,5m,DN200</t>
  </si>
  <si>
    <t>Tlumič hluku kruhový,délka 0,5m,DN250</t>
  </si>
  <si>
    <t>VZT potrubí kruhové, z pozink. Plechu, spirálně vinuté DN250 vč. tvarovek</t>
  </si>
  <si>
    <t>VZT potrubí flexibilní z laminované al. Fólie vyztužené ocelovým drátem se zvýšeným hlukovým útlumem (sonodec), DN100</t>
  </si>
  <si>
    <t>chladící trám,voda 17/20°C,délka 1,2m,cit.chladící výkon 0,21kW</t>
  </si>
  <si>
    <t>chladící trám,voda 17/20°C,délka 1,8m,cit.chladící výkon 0,38kW</t>
  </si>
  <si>
    <t>chladící trám,voda 17/20°C,délka 1,8m,cit.chladící výkon 0,45kW</t>
  </si>
  <si>
    <t>chladící trám,voda 17/20°C,délka 1,8m,cit.chladící výkon 0,55kW</t>
  </si>
  <si>
    <t>chladící trám,voda 17/20°C,délka 1,8m,cit.chladící výkon 0,58kW</t>
  </si>
  <si>
    <t>chladící trám,voda 17/20°C,délka 2,4m,cit.chladící výkon 0,66kW</t>
  </si>
  <si>
    <t>chladící trám,voda 17/20°C,délka 3,6m,cit.chladící výkon 0,67kW</t>
  </si>
  <si>
    <t>chladící trám,voda 17/20°C,délka 2,4m,cit.chladící výkon 0,76kW</t>
  </si>
  <si>
    <t>chladící trám,voda 17/20°C,délka 2,4m,cit.chladící výkon 0,83kW</t>
  </si>
  <si>
    <t>chladící trám,voda 17/20°C,délka 3,0m,cit.chladící výkon 0,91kW</t>
  </si>
  <si>
    <t>chladící trám,voda 17/20°C,délka 1,8m,cit.chladící výkon 0,50kW</t>
  </si>
  <si>
    <t>chladící trám,voda 17/20°C,délka 2,4m,cit.chladící výkon 0,60kW</t>
  </si>
  <si>
    <t>chladící trám,voda 17/20°C,délka 2,4m,cit.chladící výkon 0,74kW</t>
  </si>
  <si>
    <t>City green court - vzduchotechnika-FIT OUT</t>
  </si>
  <si>
    <t>VZT potrubí kruhové, z pozink. Plechu, spirálně vinuté DN125 vč. tvarovek</t>
  </si>
  <si>
    <t>Zařízení SF10-2 - Větrání garáží</t>
  </si>
  <si>
    <t>chladící trám,voda 17/20°C,délka 2,4m,cit.chladící výkon 0,67kW</t>
  </si>
  <si>
    <t>chladící trám,voda 17/20°C,délka 3,6m,cit.chladící výkon 0,76kW</t>
  </si>
  <si>
    <t>chladící trám,voda 17/20°C,délka 2,4m,cit.chladící výkon 0,33kW</t>
  </si>
  <si>
    <t>chladící trám,voda 17/20°C,délka 2,4m,cit.chladící výkon 0,87kW</t>
  </si>
  <si>
    <t>VZT potrubí flexibilní z laminované al. Fólie vyztužené ocelovým drátem se zvýšeným hlukovým útlumem (sonodec), DN 125-demontáž</t>
  </si>
  <si>
    <t>VZT potrubí flexibilní z laminované al. Fólie vyztužené ocelovým drátem se zvýšeným hlukovým útlumem (sonodec), DN125</t>
  </si>
  <si>
    <t>VZT potrubí flexibilní z laminované al. Fólie vyztužené ocelovým drátem se zvýšeným hlukovým útlumem (sonodec), DN200</t>
  </si>
  <si>
    <t>VZT potrubí kruhové, z pozink. Plechu, spirálně vinuté DN160 vč. tvarovek</t>
  </si>
  <si>
    <t>Odečty</t>
  </si>
  <si>
    <t>Přípočty</t>
  </si>
  <si>
    <t>jednotka</t>
  </si>
  <si>
    <t>hmnožství</t>
  </si>
  <si>
    <t>položka</t>
  </si>
  <si>
    <t>popis</t>
  </si>
  <si>
    <t>jednotková cena
D+M</t>
  </si>
  <si>
    <t>cena celkem
D+M</t>
  </si>
  <si>
    <t>Poznámky:</t>
  </si>
  <si>
    <t>jednotková cena
Dodávka</t>
  </si>
  <si>
    <t>jednotková cena
Montáž</t>
  </si>
  <si>
    <t xml:space="preserve">1) Informace na tomto dokumentu mohou být použity jenom v souvislosti s tímto projektem a nemohou být svévolně pozměňovány, doplňovány nebo odstraňovány. V případě, že bude nutné provést změny, jediným oprávněným subjektem je uvedený zodpovědný projektant
2) Dodavatel musí číst kompletní dokumentaci s ohledem na všechny detaily a musí zahrnout do nabídky všechny potřebné součásti systému tak, aby dosáhl plné funkce systému dle záměru projektanta.   
3) Všechny položky výkazu výměr musí být oceněny včetně dopravy, instalace, a následného zprovoznění. Tvarovky na potrubních rozvodech jsou zahrnuty ve výměře potrubí
4) Součástí díla jsou veškeré činnosti související s úspěšným dokončením díla.
</t>
  </si>
  <si>
    <t>kpl</t>
  </si>
  <si>
    <t>Předávací dokumentace</t>
  </si>
  <si>
    <t>Hydraulické zaregulování, doplnění identifikačních štítků, provozní zkouška</t>
  </si>
  <si>
    <t>SPOLEČNÉ POLOŽKY</t>
  </si>
  <si>
    <t>VYTÁPĚNÍ A CHLAZENÍ</t>
  </si>
  <si>
    <t>Kompaktní chladič kapalin s tepelným čerpadlem
Qch = 122 kW (6/12C), Qt = 79 kW (44/40C při -15C)
Hydraulický modul, zdvojené čerpadlo Q = 18 m3/h, H = 120 kPa
Autonomní regulace, vyhřívání odtoku kondenzátu, propylenglykol 35%</t>
  </si>
  <si>
    <t>Plynový nástěnný kondenzační kotel, Qt = 48 kW, spalinová cesta - koaxiál, 6m
Neutralizace kondenzátu</t>
  </si>
  <si>
    <t>TĆ.1</t>
  </si>
  <si>
    <t>PK.1</t>
  </si>
  <si>
    <t>BT.1</t>
  </si>
  <si>
    <t>Taktovací nádrž s přepážkou pro systémy chladné a topné vody, PN6
Ocelová s vnější povrchovou úpravou dvojnásobným nátěrem, objem 500 L
Tepelná izolace, kaučuková s uzavřenou strukturou buněk, tl. 50 m</t>
  </si>
  <si>
    <t>RS.H</t>
  </si>
  <si>
    <t>RS.C</t>
  </si>
  <si>
    <t>Rozdělovač/sběrač - ocelový trubkový PN16 vč tepelné izolace tl. 32mm, 4 porty, pr. 200 mm
Nosná konzole, návarky pro teploměry, tlakoměry a vypouštění</t>
  </si>
  <si>
    <t>Rozdělovač/sběrač - ocelový trubkový PN16 vč tepelné izolace tl. 50mm, 7 portů, pr. 150 mm
Nosná konzole, návarky pro teploměry, tlakoměry a vypouštění</t>
  </si>
  <si>
    <t>ES.H.1</t>
  </si>
  <si>
    <t>ES.C.1</t>
  </si>
  <si>
    <t>Automatické doplňovací zařízení s čerpadlem pro plnění a doplňování glykolové směsi z otevřené míchací nádoby o objemu 200L, Pmax = 6,0 bar, Psv = 4,0 bar</t>
  </si>
  <si>
    <t>GS.1</t>
  </si>
  <si>
    <t>EN.G.1</t>
  </si>
  <si>
    <t>Membránová expanzní nádoba, Pmax = 6bar, propylenglykol 35%
Objem nádoby 200 L. uzavírací ventil se zajištěním 1"x1"</t>
  </si>
  <si>
    <t>Zařízení pro automatické udržování tlaku v systému vytápění s funkcí odplynění
čerpadlový automat se základní nádobou o objemu 200 L. Objem soustavy vytápění cca 4 m3
Připojovací souprava, pojistný ventil Psv = 4 bar, Pmax = 10bar</t>
  </si>
  <si>
    <t>Zařízení pro automatické udržování tlaku v systému chlazení s funkcí odplynění
čerpadlový automat se základní nádobou o objemu 200 L. Objem soustavy chlazení cca 4 m3
Připojovací souprava, pojistný ventil Psv = 4 bar, Pmax = 10bar</t>
  </si>
  <si>
    <t>EN.H.1</t>
  </si>
  <si>
    <t>Membránová expanzní nádoba, PN6, 200 L</t>
  </si>
  <si>
    <t>EN.C.1</t>
  </si>
  <si>
    <t>HEX.1</t>
  </si>
  <si>
    <t>HEX.2</t>
  </si>
  <si>
    <t xml:space="preserve">Deskový skládaný výměník - vytápění, tepelná izolace
Q = 79 kW, 44/40C - 39/42C, dp max = 25 kPa
</t>
  </si>
  <si>
    <t xml:space="preserve">Deskový skládaný výměník - chlazení, tepelná izolace
Q = 122 kW, 6/12C -14/8C, dp max = 25 kPa
</t>
  </si>
  <si>
    <t>P.R.1</t>
  </si>
  <si>
    <t>Oběhové čerpadlo - vytápění - Rekuperace tepla
Q = 17,4 m3/h, H = 50 kPa</t>
  </si>
  <si>
    <t>P.H.1</t>
  </si>
  <si>
    <t>Oběhové čerpadlo - vytápění - Kanceláře, společné prostory, prodejna
Q = 1,82 m3/h, H = 100 kPa</t>
  </si>
  <si>
    <t>P.H.2</t>
  </si>
  <si>
    <t>P.H.3</t>
  </si>
  <si>
    <t>Oběhové čerpadlo - vytápění - Vzduchotechnika
Q = 3,76 m3/h, H = 100 kPa</t>
  </si>
  <si>
    <t>P.H.4</t>
  </si>
  <si>
    <t>Oběhové čerpadlo - vytápění - Dveřní clony
Q = 4,0 m3/h, H = 80 kPa</t>
  </si>
  <si>
    <t>P.H.5</t>
  </si>
  <si>
    <t>Oběhové čerpadlo - vytápění - Byty
Q = 0,58 m3/h, H = 80 kPa</t>
  </si>
  <si>
    <t>P.H.6</t>
  </si>
  <si>
    <t>Oběhové čerpadlo - vytápění - Předehřev teplé vody
Q = 6,37 m3/h, H = 100 kPa</t>
  </si>
  <si>
    <t>P.C.1</t>
  </si>
  <si>
    <t>Oběhové čerpadlo - chlazení - Kanceláře, společné prostory, prodejna
Q = 2,66 m3/h, H = 100 kPa</t>
  </si>
  <si>
    <t>P.C.2</t>
  </si>
  <si>
    <t>P.C.3</t>
  </si>
  <si>
    <t>Oběhové čerpadlo - chlazení - Vzduchotechnika
Q = 9,65 m3/h, H = 100 kPa</t>
  </si>
  <si>
    <t>FCU.1.01</t>
  </si>
  <si>
    <t>FCU.1.02</t>
  </si>
  <si>
    <t>FCU.1.03</t>
  </si>
  <si>
    <t>FCU.1.04</t>
  </si>
  <si>
    <t>FCU.1.05</t>
  </si>
  <si>
    <t>FCU.1.06</t>
  </si>
  <si>
    <t>FCU.2.01</t>
  </si>
  <si>
    <t>FCU.2.02</t>
  </si>
  <si>
    <t>FCU.2.03</t>
  </si>
  <si>
    <t>FCU.2.04</t>
  </si>
  <si>
    <t>Kazetový fancoil, EC motor, čerpadlo kondenzátu
Qch(celk) = 0,44 kW (8/14C), Qt = 0,2 kW (44/39C)
Tlakově nezávislé regulační ventily s pohony, regulace, kabeláž, nástěnný ovladač</t>
  </si>
  <si>
    <t>Kazetový fancoil, EC motor, čerpadlo kondenzátu
Qch(celk) = 0,67 kW (8/14C), Qt = 0,3 kW (44/39C)
Tlakově nezávislé regulační ventily s pohony, regulace, kabeláž, nástěnný ovladač</t>
  </si>
  <si>
    <t>Kazetový fancoil, EC motor, čerpadlo kondenzátu
Qch(celk) = 3,27 kW (8/14C), Qt = 1,45 kW (44/39C)
Tlakově nezávislé regulační ventily s pohony, regulace, kabeláž, nástěnný ovladač</t>
  </si>
  <si>
    <t>Kazetový fancoil, EC motor, čerpadlo kondenzátu
Qch(celk) = 1,22 kW (8/14C), Qt = 0,5 kW (44/39C)
Tlakově nezávislé regulační ventily s pohony, regulace, kabeláž, nástěnný ovladač</t>
  </si>
  <si>
    <t>Kazetový fancoil, EC motor, čerpadlo kondenzátu
Qch(celk) = 0,78 kW (8/14C), Qt = 0,3 kW (44/39C)
Tlakově nezávislé regulační ventily s pohony, regulace, kabeláž, nástěnný ovladač</t>
  </si>
  <si>
    <t>Kazetový fancoil, EC motor, čerpadlo kondenzátu
Qt = 0,5 kW (44/39C)
Tlakově nezávislé regulační ventily s pohony, regulace, kabeláž, nástěnný ovladač</t>
  </si>
  <si>
    <t>Proplach a napuštění systému</t>
  </si>
  <si>
    <t>Doprava, jeřábové práce</t>
  </si>
  <si>
    <t>Dveřní clona horizontální, délka 2 m. Qt = 18 kW, Autonomní systém regulace, dveřní kontakt, teplotní čidlo - venkovní+vnitřní, kabeláž</t>
  </si>
  <si>
    <t>OT.I2.14</t>
  </si>
  <si>
    <t>OT.I2.10</t>
  </si>
  <si>
    <t>OT.I2.07</t>
  </si>
  <si>
    <t>OT.I2.02</t>
  </si>
  <si>
    <t>OT.I2.13</t>
  </si>
  <si>
    <t>OT.F2.12</t>
  </si>
  <si>
    <t>OT.F2.10</t>
  </si>
  <si>
    <t>OT.F2.07</t>
  </si>
  <si>
    <t>OT.F2.06</t>
  </si>
  <si>
    <t>OT.G2.11</t>
  </si>
  <si>
    <t>OT.G2.02</t>
  </si>
  <si>
    <t>OT.G2.14</t>
  </si>
  <si>
    <t>OT.G2.10</t>
  </si>
  <si>
    <t>OT.G2.09</t>
  </si>
  <si>
    <t>OT.G2.01</t>
  </si>
  <si>
    <t>OT.G2.05</t>
  </si>
  <si>
    <t>OT.G2.06</t>
  </si>
  <si>
    <t>OT.F2.01</t>
  </si>
  <si>
    <t>OT.B1.25</t>
  </si>
  <si>
    <t>OT.B1.23</t>
  </si>
  <si>
    <t>OT.B1.20</t>
  </si>
  <si>
    <t>OT.E1.02</t>
  </si>
  <si>
    <t>OT.E1.04</t>
  </si>
  <si>
    <t>OT.E1.06</t>
  </si>
  <si>
    <t>Uzavírací ventil DN25</t>
  </si>
  <si>
    <t>Uzavírací ventil DN32</t>
  </si>
  <si>
    <t>Uzavírací ventil DN20</t>
  </si>
  <si>
    <t>IV32</t>
  </si>
  <si>
    <t>IV25</t>
  </si>
  <si>
    <t>IV20</t>
  </si>
  <si>
    <t>PIBCV DN25</t>
  </si>
  <si>
    <t>Tlakově nezávislý a regulační ventil DN 25 (m = 1,41 m3/h)</t>
  </si>
  <si>
    <t>PIBCV DN20</t>
  </si>
  <si>
    <t>Tlakově nezávislý a regulační ventil DN 20 (m = 0,79 m3/h)</t>
  </si>
  <si>
    <t>PIBCV DN15</t>
  </si>
  <si>
    <t>Tlakově nezávislý a regulační ventil DN 15 (m = 0,31 - 0,43 m3/h)</t>
  </si>
  <si>
    <t>Automatický odvzdušňovací ventil, uzavírací klapka</t>
  </si>
  <si>
    <t>Vypouštěcí ventil</t>
  </si>
  <si>
    <t>6.CV</t>
  </si>
  <si>
    <t>Šesticestný přepínací ventil s pohonem (přepínání režimů: vytápění/vypnuto/chlazení), DN25</t>
  </si>
  <si>
    <t>chladič / ohřívač - VZT-1 (HC.1) + VZT-1 (HC.2)</t>
  </si>
  <si>
    <t>chladič / ohřívač - VZT-2</t>
  </si>
  <si>
    <t>IV50</t>
  </si>
  <si>
    <t>Uzavírací ventil DN50</t>
  </si>
  <si>
    <t>CV25</t>
  </si>
  <si>
    <t>Zpětná klapka DN25</t>
  </si>
  <si>
    <t>PIBCV DN40</t>
  </si>
  <si>
    <t>Tlakově nezávislý a regulační ventil DN 40 (m = 4,4 m3/h) s pohonem</t>
  </si>
  <si>
    <t>Tlakově nezávislý a regulační ventil DN 25 (m = 1,13 m3/h) s pohonem</t>
  </si>
  <si>
    <t>P</t>
  </si>
  <si>
    <t>Oběhové čerpadlo, m = 1,13 m3/h, h = 3 m</t>
  </si>
  <si>
    <t>Připojovací nerezové hadice DN50, délka 500 mm</t>
  </si>
  <si>
    <t>Připojovací nerezové hadice DN25, délka 500 mm</t>
  </si>
  <si>
    <t>chladič / ohřívač - VZT-1</t>
  </si>
  <si>
    <t>Tlakově nezávislý a regulační ventil DN 25 (m = 1,73 m3/h) s pohonem</t>
  </si>
  <si>
    <t>Tlakově nezávislý a regulační ventil DN 25 (m = 1,05 m3/h) s pohonem</t>
  </si>
  <si>
    <t>Oběhové čerpadlo, m = 1,05 m3/h, h = 3 m</t>
  </si>
  <si>
    <t>Připojovací nerezové hadice DN32, délka 500 mm</t>
  </si>
  <si>
    <t>chladič / ohřívač - VZT-5</t>
  </si>
  <si>
    <t>Tlakově nezávislý a regulační ventil DN 25 (m = 1,33 m3/h) s pohonem</t>
  </si>
  <si>
    <t>Tlakově nezávislý a regulační ventil DN 25 (m = 0,83 m3/h) s pohonem</t>
  </si>
  <si>
    <t>Oběhové čerpadlo, m = 0,83 m3/h, h = 3 m</t>
  </si>
  <si>
    <t>Samoregulační topný kabel pro potrubí DN32, délka potrubí 28 m</t>
  </si>
  <si>
    <t>Samoregulační topný kabel pro potrubí DN65, délka potrubí 8 m</t>
  </si>
  <si>
    <t>Samoregulační topný kabel pro potrubí DN50, délka potrubí 6 m</t>
  </si>
  <si>
    <t>Samoregulační topný kabel pro potrubí DN40, délka potrubí 36 m</t>
  </si>
  <si>
    <t>dveřní clony</t>
  </si>
  <si>
    <t>PIBCV DN32</t>
  </si>
  <si>
    <t>Tlakově nezávislý a regulační ventil DN 32 (m = 2,0 m3/h) s pohonem</t>
  </si>
  <si>
    <t>IV40</t>
  </si>
  <si>
    <t>Uzavírací ventil DN40</t>
  </si>
  <si>
    <t>Připojovací nerezové hadice DN40, délka 500 mm</t>
  </si>
  <si>
    <t>Měřič energie - vytápění, m = 2,0 m3/h, mbus</t>
  </si>
  <si>
    <t>prodejna</t>
  </si>
  <si>
    <t>Měřič energie - vytápění, m = 0,86 m3/h, mbus</t>
  </si>
  <si>
    <t>Měřič energie - chlazení, m = 1,92 m3/h, mbus</t>
  </si>
  <si>
    <t>Regulátor tlakové diference dp = 40 kPa, partnerský ventil 0,86 m3/h, příslušenství</t>
  </si>
  <si>
    <t>Regulátor tlakové diference dp = 40 kPa, partnerský ventil 1,92 m3/h, příslušenství</t>
  </si>
  <si>
    <t>IV15</t>
  </si>
  <si>
    <t>Uzavírací ventil DN15</t>
  </si>
  <si>
    <t>byty</t>
  </si>
  <si>
    <t>Regulátor tlakové diference dp = 15 kPa, partnerský ventil 0,16 m3/h, příslušenství</t>
  </si>
  <si>
    <t>Statický vyvažovací venti s měřícími koncovkami, DN15</t>
  </si>
  <si>
    <t>Měřič energie - vytápění, m = 0,04 m3/h, mbus</t>
  </si>
  <si>
    <t>hygienická zařízení</t>
  </si>
  <si>
    <t>Měřič energie - vytápění, m = 0,09 m3/h, mbus</t>
  </si>
  <si>
    <t>Regulátor tlakové diference dp = 10 kPa, partnerský ventil 0,09 m3/h, příslušenství</t>
  </si>
  <si>
    <t>Topný žebřík, Qt = 200 W, ventilová vložka, termostatická hlavice, regulační a připojovací šroubení</t>
  </si>
  <si>
    <t>strojovna vytápění a chlazení</t>
  </si>
  <si>
    <t>IV65</t>
  </si>
  <si>
    <t>IV80</t>
  </si>
  <si>
    <t>Uzavírací ventil DN80</t>
  </si>
  <si>
    <t>Uzavírací ventil DN65</t>
  </si>
  <si>
    <t>RC80</t>
  </si>
  <si>
    <t>Gumový kompenzátor DN80</t>
  </si>
  <si>
    <t>Zpětná klapka DN80</t>
  </si>
  <si>
    <t>CV80</t>
  </si>
  <si>
    <t>CV50</t>
  </si>
  <si>
    <t>Zpětná klapka DN50</t>
  </si>
  <si>
    <t>CV65</t>
  </si>
  <si>
    <t>Zpětná klapka DN65</t>
  </si>
  <si>
    <t>CV40</t>
  </si>
  <si>
    <t>Zpětná klapka DN40</t>
  </si>
  <si>
    <t>Filtr DN80</t>
  </si>
  <si>
    <t>S80</t>
  </si>
  <si>
    <t>S65</t>
  </si>
  <si>
    <t>S40</t>
  </si>
  <si>
    <t>S32</t>
  </si>
  <si>
    <t>S50</t>
  </si>
  <si>
    <t>Filtr DN65</t>
  </si>
  <si>
    <t>Filtr DN50</t>
  </si>
  <si>
    <t>Filtr DN40</t>
  </si>
  <si>
    <t>Filtr DN32</t>
  </si>
  <si>
    <t>S20</t>
  </si>
  <si>
    <t>Filtr DN20</t>
  </si>
  <si>
    <t>CV32</t>
  </si>
  <si>
    <t>Zpětná klapka DN32</t>
  </si>
  <si>
    <t>CV20</t>
  </si>
  <si>
    <t>Zpětná klapka DN20</t>
  </si>
  <si>
    <t>BV.1</t>
  </si>
  <si>
    <t>Statický vyvažovací ventil m = 18,8 m3/h (5kPa), DN80</t>
  </si>
  <si>
    <t>BV.2</t>
  </si>
  <si>
    <t>Statický vyvažovací ventil m = 17,4 m3/h (5kPa), DN80</t>
  </si>
  <si>
    <t>Statický vyvažovací ventil m = 1,82 m3/h (5kPa), DN25</t>
  </si>
  <si>
    <t>H.01B</t>
  </si>
  <si>
    <t>H.02B</t>
  </si>
  <si>
    <t>Statický vyvažovací ventil m = 2,19 m3/h (5kPa), DN25</t>
  </si>
  <si>
    <t>Statický vyvažovací ventil m = 3,76 m3/h (5kPa), DN40</t>
  </si>
  <si>
    <t>H.03B</t>
  </si>
  <si>
    <t>H.04B</t>
  </si>
  <si>
    <t>Statický vyvažovací ventil m = 4,00 m3/h (5kPa), DN40</t>
  </si>
  <si>
    <t>H.05B</t>
  </si>
  <si>
    <t>Statický vyvažovací ventil m = 0,50 m3/h (5kPa), DN20</t>
  </si>
  <si>
    <t>Statický vyvažovací ventil m = 6,37 m3/h (5kPa), DN40</t>
  </si>
  <si>
    <t>H.06B</t>
  </si>
  <si>
    <t>C.01B</t>
  </si>
  <si>
    <t>Statický vyvažovací ventil m = 2,66 m3/h (5kPa), DN32</t>
  </si>
  <si>
    <t>C.02B</t>
  </si>
  <si>
    <t>C.03B</t>
  </si>
  <si>
    <t>Statický vyvažovací ventil m = 5,63 m3/h (5kPa), DN40</t>
  </si>
  <si>
    <t>Statický vyvažovací ventil m = 9,65 m3/h (5kPa), DN50</t>
  </si>
  <si>
    <t>Měřič energie - vytápění, m = 1,82 m3/h, mbus</t>
  </si>
  <si>
    <t>Měřič energie - vytápění, m = 2,19 m3/h, mbus</t>
  </si>
  <si>
    <t>Měřič energie - vytápění, m = 3,76 m3/h, mbus</t>
  </si>
  <si>
    <t>Měřič energie - vytápění, m = 4,00 m3/h, mbus</t>
  </si>
  <si>
    <t>Měřič energie - vytápění, m = 0,58 m3/h, mbus</t>
  </si>
  <si>
    <t>Měřič energie - vytápění, m = 6,37 m3/h, mbus</t>
  </si>
  <si>
    <t>Měřič energie - chlazení, m = 2,66 m3/h, mbus</t>
  </si>
  <si>
    <t>Měřič energie - chlazení, m = 5,63 m3/h, mbus</t>
  </si>
  <si>
    <t>Měřič energie - chlazení, m = 9,65 m3/h, mbus</t>
  </si>
  <si>
    <t>Teploměr stonkový</t>
  </si>
  <si>
    <t>Manomentr s nulovacím kohoutem</t>
  </si>
  <si>
    <t>Automatický odvzdušňovací ventil</t>
  </si>
  <si>
    <t>Pojistný ventil, Psv = 4 bar</t>
  </si>
  <si>
    <t>Mechanický filtr se zpětným proplachem, těleso s připojením k manometru (vč. manometru), jemné filtrační sítko 100um v transparentní jímce, odkalovací kohout s výtokovou hubicí, dvojitý prstencový klíč, připojení 1"</t>
  </si>
  <si>
    <t>Regulátor tlaku vody, 1", PN25, 1-6bar</t>
  </si>
  <si>
    <t>Odělovací armatura 1", typ BA</t>
  </si>
  <si>
    <t>Mechanický průtokoměr s pulsním výstupem 1" (10l/puls), vč. prokabelování s ES.C.1 a ES.H.1</t>
  </si>
  <si>
    <t>Vypouštěcí ventil se zátkou 1/2"</t>
  </si>
  <si>
    <t>Dávkovací čerpadlo inhibitorů koroze se základním vodoměrem (dávkovací výkon 6l/h) + zásobník s náplní inhibitorů (PE nádrž 80l), připojení DN25,  montážní příslušenství, armatury</t>
  </si>
  <si>
    <t>Manometr s rozsahem 0-6bar (spodní připojení)</t>
  </si>
  <si>
    <t>Pojistný ventil DN 20 (6bar)</t>
  </si>
  <si>
    <t>Chemický rozbor kvality otopné vody (podle výsledku z chemického rozboru bude zvolen typ inhibitorů a objem pro doplnění)</t>
  </si>
  <si>
    <t>Inhibitory koroze (bude stanoveno po chemickém rozboru)</t>
  </si>
  <si>
    <t>Potrubí PP-RCT 32x3,6 PN16</t>
  </si>
  <si>
    <t>úpravna vody</t>
  </si>
  <si>
    <t>Kabinetový změkčovací filtr, max. půtok 4m3/h, elektronická řídící jednotka - objemové řízení vč. příslušenství: montážní napojovací blok s by-passem a vzorkovacím kohoutem - mosaz, sada 2ks nerez napojovacích hadic, tabletová regenerační sůl pro první napuštění + 5x pytel (25kg)</t>
  </si>
  <si>
    <t>Ocelové potrubí, bezešvé hladké, vč. tvarovek, přírub, návarků a jímek</t>
  </si>
  <si>
    <t>DN25</t>
  </si>
  <si>
    <t>Tepelná izolace - kaučuková s uzavřenou strukturou buněk</t>
  </si>
  <si>
    <t>Tepelná izolace - minerální vlna s al. polepem</t>
  </si>
  <si>
    <t>tl. 30 mm pro potrubí DN25</t>
  </si>
  <si>
    <t>potrubí, tepelné izolace</t>
  </si>
  <si>
    <t>DN80</t>
  </si>
  <si>
    <t>tl. 50 mm pro potrubí DN80 + oplechování</t>
  </si>
  <si>
    <t>DN65</t>
  </si>
  <si>
    <t>DN50</t>
  </si>
  <si>
    <t>DN40</t>
  </si>
  <si>
    <t>DN32</t>
  </si>
  <si>
    <t>DN20</t>
  </si>
  <si>
    <t>DN15</t>
  </si>
  <si>
    <t>tl. 25 mm pro potrubí DN80</t>
  </si>
  <si>
    <t>tl. 25 mm pro potrubí DN65</t>
  </si>
  <si>
    <t>tl. 25 mm pro potrubí DN50</t>
  </si>
  <si>
    <t>tl. 19 mm pro potrubí DN40</t>
  </si>
  <si>
    <t>tl. 19 mm pro potrubí DN32</t>
  </si>
  <si>
    <t>tl. 19 mm pro potrubí DN25</t>
  </si>
  <si>
    <t>tl. 13 mm pro potrubí DN20</t>
  </si>
  <si>
    <t>tl. 50 mm pro potrubí DN80</t>
  </si>
  <si>
    <t>tl. 40 mm pro potrubí DN50</t>
  </si>
  <si>
    <t>tl. 40 mm pro potrubí DN40</t>
  </si>
  <si>
    <t>tl. 40 mm pro potrubí DN32</t>
  </si>
  <si>
    <t>tl. 30 mm pro potrubí DN20</t>
  </si>
  <si>
    <t>tl. 30 mm pro potrubí DN15</t>
  </si>
  <si>
    <t>MIV.1</t>
  </si>
  <si>
    <t>Uzavírací klapka s pohonem on/off, DN80, topný okruh</t>
  </si>
  <si>
    <t>MIV.2</t>
  </si>
  <si>
    <t>Uzavírací klapka s pohonem on/off, DN80, chladící okruh</t>
  </si>
  <si>
    <t>tl. 19 mm pro potrubí DN40 + oplechování</t>
  </si>
  <si>
    <t>tl. 19 mm pro potrubí DN32 + oplechování</t>
  </si>
  <si>
    <t>tl. 40 mm pro potrubí DN40 + oplechování</t>
  </si>
  <si>
    <t>tl. 30 mm pro potrubí DN25 + oplechování</t>
  </si>
  <si>
    <t>ohřev teplé vody</t>
  </si>
  <si>
    <t>Statický vyvažovací venti s měřícími koncovkami, DN32</t>
  </si>
  <si>
    <t>Statický vyvažovací venti s měřícími koncovkami, DN25</t>
  </si>
  <si>
    <t>Měřič energie - vytápění, m = 2,52 m3/h, mbus</t>
  </si>
  <si>
    <t>Měřič energie - vytápění, m = 1,63 m3/h, mbus</t>
  </si>
  <si>
    <t>Měřič energie - vytápění, m = 2,22 m3/h, mbus</t>
  </si>
  <si>
    <t>Montážní a kotvící materiál, roznášecí konstrukce</t>
  </si>
  <si>
    <t>Nemrznoucí směs propylenglykol 35% (1,2 m3)</t>
  </si>
  <si>
    <t>OT.B1.03</t>
  </si>
  <si>
    <t>OT.B1.04</t>
  </si>
  <si>
    <t>VÝKAZ VÝMĚR - VYTÁPĚNÍ A CHLAZENÍ</t>
  </si>
  <si>
    <t>Oběhové čerpadlo - vytápění - Rezerva
Q = 2,19 m3/h, H = 100 kPa</t>
  </si>
  <si>
    <t>Oběhové čerpadlo - chlazení - Rezerva
Q = 5,63 m3/h, H = 100 kPa</t>
  </si>
  <si>
    <t>Otopné těleso deskové, typ-22, délka = 400mm, výška = 500mm, Qt = 100W + ventilová vložka, termostatická hlavice, regulační a připojovací šroubení</t>
  </si>
  <si>
    <t>Otopné těleso deskové, typ-22, délka = 400mm, výška = 900mm, Qt = 300W + ventilová vložka, termostatická hlavice, regulační a připojovací šroubení</t>
  </si>
  <si>
    <t>Otopné těleso deskové, typ-22, délka = 600mm, výška = 500mm, Qt = 200W + ventilová vložka, termostatická hlavice, regulační a připojovací šroubení</t>
  </si>
  <si>
    <t>Otopné těleso deskové, typ-22, délka = 600mm, výška = 500mm, Qt = 100W + ventilová vložka, termostatická hlavice, regulační a připojovací šroubení</t>
  </si>
  <si>
    <t>Otopné těleso deskové, typ-22, délka = 1600mm, výška = 500mm, Qt = 600W + ventilová vložka, termostatická hlavice, regulační a připojovací šroubení</t>
  </si>
  <si>
    <t>Otopné těleso deskové, typ-22, délka = 1400mm, výška = 500mm, Qt = 600W + ventilová vložka, termostatická hlavice, regulační a připojovací šroubení</t>
  </si>
  <si>
    <t>Otopné těleso deskové, typ-22, délka = 1400mm, výška = 600mm, Qt = 700W + ventilová vložka, termostatická hlavice, regulační a připojovací šroubení</t>
  </si>
  <si>
    <t>Otopné těleso deskové, typ-22, délka = 800mm, výška = 500mm, Qt = 300W + ventilová vložka, termostatická hlavice, regulační a připojovací šroubení</t>
  </si>
  <si>
    <t>Otopné těleso deskové, typ-22, délka = 800mm, výška = 500mm, Qt = 340W + ventilová vložka, termostatická hlavice, regulační a připojovací šroubení</t>
  </si>
  <si>
    <t>CENA CELKEM BEZ DPH</t>
  </si>
  <si>
    <t>Pořízení vzduchotechniky (VZT) a systému vytápění a chlazení pro nové prostory – výrobně skladovací objekt A.W. Loštice</t>
  </si>
  <si>
    <r>
      <rPr>
        <b/>
        <shadow/>
        <u/>
        <sz val="9"/>
        <rFont val="Arial Black"/>
        <family val="2"/>
        <charset val="238"/>
      </rPr>
      <t>Zhotovitel</t>
    </r>
    <r>
      <rPr>
        <b/>
        <shadow/>
        <sz val="9"/>
        <rFont val="Arial Black"/>
        <family val="2"/>
      </rPr>
      <t>:</t>
    </r>
    <r>
      <rPr>
        <shadow/>
        <sz val="9"/>
        <rFont val="Arial Black"/>
        <family val="2"/>
        <charset val="238"/>
      </rPr>
      <t xml:space="preserve"> (ZDE vyplňte název, adresu, IČ)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</si>
</sst>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0\."/>
    <numFmt numFmtId="165" formatCode="_-* #,##0\ &quot;Kč&quot;_-;\-* #,##0\ &quot;Kč&quot;_-;_-* &quot;-&quot;??\ &quot;Kč&quot;_-;_-@_-"/>
    <numFmt numFmtId="166" formatCode="_-* #,##0\ &quot;Kčs&quot;_-;\-* #,##0\ &quot;Kčs&quot;_-;_-* &quot;-&quot;\ &quot;Kčs&quot;_-;_-@_-"/>
    <numFmt numFmtId="167" formatCode="_-* #,##0\ _K_č_s_-;\-* #,##0\ _K_č_s_-;_-* &quot;-&quot;\ _K_č_s_-;_-@_-"/>
    <numFmt numFmtId="168" formatCode="_-* #,##0.00\ &quot;Kčs&quot;_-;\-* #,##0.00\ &quot;Kčs&quot;_-;_-* &quot;-&quot;??\ &quot;Kčs&quot;_-;_-@_-"/>
    <numFmt numFmtId="169" formatCode="_-* #,##0.00\ _K_č_s_-;\-* #,##0.00\ _K_č_s_-;_-* &quot;-&quot;??\ _K_č_s_-;_-@_-"/>
    <numFmt numFmtId="170" formatCode="_-&quot;Ł&quot;* #,##0_-;\-&quot;Ł&quot;* #,##0_-;_-&quot;Ł&quot;* &quot;-&quot;_-;_-@_-"/>
    <numFmt numFmtId="171" formatCode="_-&quot;Ł&quot;* #,##0.00_-;\-&quot;Ł&quot;* #,##0.00_-;_-&quot;Ł&quot;* &quot;-&quot;??_-;_-@_-"/>
  </numFmts>
  <fonts count="46">
    <font>
      <sz val="10"/>
      <color indexed="8"/>
      <name val="Arial"/>
      <family val="2"/>
      <charset val="238"/>
    </font>
    <font>
      <b/>
      <sz val="16"/>
      <color indexed="8"/>
      <name val="Arial"/>
      <family val="2"/>
      <charset val="238"/>
    </font>
    <font>
      <sz val="7"/>
      <color indexed="8"/>
      <name val="Arial"/>
      <family val="2"/>
      <charset val="238"/>
    </font>
    <font>
      <sz val="7"/>
      <color indexed="29"/>
      <name val="Arial"/>
      <family val="2"/>
      <charset val="238"/>
    </font>
    <font>
      <sz val="7"/>
      <color indexed="10"/>
      <name val="Arial"/>
      <family val="2"/>
      <charset val="238"/>
    </font>
    <font>
      <sz val="8"/>
      <color indexed="29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name val="Arial"/>
      <family val="2"/>
      <charset val="238"/>
    </font>
    <font>
      <b/>
      <u/>
      <sz val="12"/>
      <color indexed="12"/>
      <name val="Arial"/>
      <family val="2"/>
      <charset val="238"/>
    </font>
    <font>
      <u/>
      <sz val="10"/>
      <color indexed="12"/>
      <name val="Arial"/>
      <family val="2"/>
      <charset val="238"/>
    </font>
    <font>
      <b/>
      <u/>
      <sz val="10"/>
      <name val="Arial"/>
      <family val="2"/>
      <charset val="238"/>
    </font>
    <font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u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 CE"/>
      <family val="2"/>
      <charset val="238"/>
    </font>
    <font>
      <sz val="10"/>
      <color indexed="8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0"/>
      <name val="Arial Narrow"/>
      <family val="2"/>
      <charset val="238"/>
    </font>
    <font>
      <b/>
      <u/>
      <sz val="10"/>
      <name val="Arial Narrow"/>
      <family val="2"/>
      <charset val="238"/>
    </font>
    <font>
      <b/>
      <sz val="10"/>
      <name val="Arial Narrow"/>
      <family val="2"/>
      <charset val="238"/>
    </font>
    <font>
      <sz val="10"/>
      <color theme="8" tint="-0.249977111117893"/>
      <name val="Arial Narrow"/>
      <family val="2"/>
      <charset val="238"/>
    </font>
    <font>
      <strike/>
      <sz val="10"/>
      <color rgb="FFFF0000"/>
      <name val="Arial Narrow"/>
      <family val="2"/>
      <charset val="238"/>
    </font>
    <font>
      <sz val="10"/>
      <color theme="3" tint="0.39997558519241921"/>
      <name val="Arial Narrow"/>
      <family val="2"/>
      <charset val="238"/>
    </font>
    <font>
      <sz val="10"/>
      <color indexed="8"/>
      <name val="Arial"/>
      <family val="2"/>
      <charset val="238"/>
    </font>
    <font>
      <sz val="10"/>
      <name val="Helv"/>
      <charset val="238"/>
    </font>
    <font>
      <sz val="10"/>
      <name val="Arial CE"/>
      <charset val="238"/>
    </font>
    <font>
      <sz val="10"/>
      <name val="Bez Patky"/>
      <family val="2"/>
      <charset val="238"/>
    </font>
    <font>
      <sz val="10"/>
      <name val="MS Sans Serif"/>
      <family val="2"/>
      <charset val="238"/>
    </font>
    <font>
      <sz val="12"/>
      <name val="PalmSprings"/>
      <charset val="238"/>
    </font>
    <font>
      <b/>
      <sz val="20"/>
      <name val="Arial Narrow"/>
      <family val="2"/>
      <charset val="238"/>
    </font>
    <font>
      <sz val="8"/>
      <name val="Arial"/>
      <family val="2"/>
      <charset val="238"/>
    </font>
    <font>
      <i/>
      <sz val="10"/>
      <color indexed="8"/>
      <name val="Arial Narrow"/>
      <family val="2"/>
      <charset val="238"/>
    </font>
    <font>
      <i/>
      <sz val="10"/>
      <name val="Arial Narrow"/>
      <family val="2"/>
      <charset val="238"/>
    </font>
    <font>
      <b/>
      <i/>
      <sz val="10"/>
      <name val="Arial Narrow"/>
      <family val="2"/>
      <charset val="238"/>
    </font>
    <font>
      <sz val="8"/>
      <name val="Arial CE"/>
      <family val="2"/>
      <charset val="238"/>
    </font>
    <font>
      <i/>
      <sz val="8"/>
      <name val="Arial"/>
      <family val="2"/>
      <charset val="238"/>
    </font>
    <font>
      <sz val="7"/>
      <name val="Arial CE"/>
      <family val="2"/>
      <charset val="238"/>
    </font>
    <font>
      <b/>
      <shadow/>
      <sz val="9"/>
      <name val="Arial Black"/>
      <family val="2"/>
      <charset val="238"/>
    </font>
    <font>
      <b/>
      <shadow/>
      <u/>
      <sz val="9"/>
      <name val="Arial Black"/>
      <family val="2"/>
      <charset val="238"/>
    </font>
    <font>
      <b/>
      <shadow/>
      <sz val="9"/>
      <name val="Arial Black"/>
      <family val="2"/>
    </font>
    <font>
      <shadow/>
      <sz val="9"/>
      <name val="Arial Black"/>
      <family val="2"/>
      <charset val="238"/>
    </font>
    <font>
      <b/>
      <sz val="9"/>
      <name val="Arial CE"/>
      <charset val="238"/>
    </font>
    <font>
      <sz val="9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9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0" fontId="9" fillId="0" borderId="0" applyNumberFormat="0" applyFill="0" applyBorder="0" applyAlignment="0" applyProtection="0"/>
    <xf numFmtId="44" fontId="26" fillId="0" borderId="0" applyFont="0" applyFill="0" applyBorder="0" applyAlignment="0" applyProtection="0"/>
    <xf numFmtId="0" fontId="7" fillId="0" borderId="0"/>
    <xf numFmtId="0" fontId="27" fillId="0" borderId="0"/>
    <xf numFmtId="0" fontId="27" fillId="0" borderId="0"/>
    <xf numFmtId="49" fontId="28" fillId="0" borderId="1"/>
    <xf numFmtId="167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29" fillId="0" borderId="0"/>
    <xf numFmtId="0" fontId="31" fillId="0" borderId="0"/>
    <xf numFmtId="0" fontId="28" fillId="0" borderId="0"/>
    <xf numFmtId="0" fontId="30" fillId="0" borderId="0"/>
    <xf numFmtId="0" fontId="27" fillId="0" borderId="0"/>
    <xf numFmtId="170" fontId="7" fillId="0" borderId="0" applyFont="0" applyFill="0" applyBorder="0" applyAlignment="0" applyProtection="0"/>
    <xf numFmtId="171" fontId="7" fillId="0" borderId="0" applyFont="0" applyFill="0" applyBorder="0" applyAlignment="0" applyProtection="0"/>
  </cellStyleXfs>
  <cellXfs count="118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6" fillId="0" borderId="0" xfId="0" applyFont="1"/>
    <xf numFmtId="0" fontId="7" fillId="0" borderId="0" xfId="0" applyFont="1" applyAlignment="1">
      <alignment vertical="top"/>
    </xf>
    <xf numFmtId="0" fontId="8" fillId="0" borderId="0" xfId="1" applyNumberFormat="1" applyFont="1" applyFill="1" applyBorder="1" applyAlignment="1" applyProtection="1">
      <alignment wrapText="1"/>
    </xf>
    <xf numFmtId="0" fontId="7" fillId="0" borderId="0" xfId="0" applyFont="1" applyAlignment="1" applyProtection="1">
      <alignment vertical="top"/>
      <protection locked="0"/>
    </xf>
    <xf numFmtId="4" fontId="7" fillId="0" borderId="0" xfId="0" applyNumberFormat="1" applyFont="1" applyAlignment="1" applyProtection="1">
      <alignment vertical="top"/>
      <protection locked="0"/>
    </xf>
    <xf numFmtId="0" fontId="7" fillId="0" borderId="0" xfId="0" applyFont="1"/>
    <xf numFmtId="0" fontId="7" fillId="0" borderId="0" xfId="0" applyFont="1" applyAlignment="1">
      <alignment vertical="top" wrapText="1"/>
    </xf>
    <xf numFmtId="164" fontId="7" fillId="0" borderId="0" xfId="0" applyNumberFormat="1" applyFont="1" applyAlignment="1">
      <alignment vertical="top"/>
    </xf>
    <xf numFmtId="0" fontId="10" fillId="0" borderId="0" xfId="0" applyFont="1" applyAlignment="1">
      <alignment vertical="top" wrapText="1"/>
    </xf>
    <xf numFmtId="4" fontId="7" fillId="0" borderId="0" xfId="0" applyNumberFormat="1" applyFont="1" applyAlignment="1">
      <alignment vertical="top"/>
    </xf>
    <xf numFmtId="3" fontId="7" fillId="0" borderId="0" xfId="0" applyNumberFormat="1" applyFont="1" applyAlignment="1">
      <alignment vertical="top"/>
    </xf>
    <xf numFmtId="49" fontId="11" fillId="0" borderId="0" xfId="0" applyNumberFormat="1" applyFont="1" applyAlignment="1" applyProtection="1">
      <alignment vertical="top" wrapText="1"/>
      <protection hidden="1"/>
    </xf>
    <xf numFmtId="49" fontId="12" fillId="0" borderId="0" xfId="0" applyNumberFormat="1" applyFont="1" applyAlignment="1" applyProtection="1">
      <alignment vertical="top" wrapText="1"/>
      <protection hidden="1"/>
    </xf>
    <xf numFmtId="0" fontId="6" fillId="0" borderId="0" xfId="0" applyFont="1" applyAlignment="1">
      <alignment vertical="top"/>
    </xf>
    <xf numFmtId="49" fontId="13" fillId="0" borderId="0" xfId="0" applyNumberFormat="1" applyFont="1" applyAlignment="1" applyProtection="1">
      <alignment vertical="top" wrapText="1"/>
      <protection hidden="1"/>
    </xf>
    <xf numFmtId="0" fontId="0" fillId="0" borderId="0" xfId="0" applyAlignment="1">
      <alignment vertical="top"/>
    </xf>
    <xf numFmtId="49" fontId="14" fillId="0" borderId="0" xfId="0" applyNumberFormat="1" applyFont="1" applyAlignment="1" applyProtection="1">
      <alignment vertical="top" wrapText="1"/>
      <protection hidden="1"/>
    </xf>
    <xf numFmtId="49" fontId="11" fillId="0" borderId="0" xfId="0" applyNumberFormat="1" applyFont="1" applyAlignment="1" applyProtection="1">
      <alignment horizontal="right" vertical="center" wrapText="1"/>
      <protection hidden="1"/>
    </xf>
    <xf numFmtId="4" fontId="11" fillId="0" borderId="0" xfId="0" applyNumberFormat="1" applyFont="1" applyAlignment="1" applyProtection="1">
      <alignment vertical="center" wrapText="1"/>
      <protection hidden="1"/>
    </xf>
    <xf numFmtId="0" fontId="11" fillId="0" borderId="0" xfId="0" applyFont="1" applyAlignment="1" applyProtection="1">
      <alignment vertical="top"/>
      <protection locked="0"/>
    </xf>
    <xf numFmtId="0" fontId="11" fillId="0" borderId="0" xfId="0" applyFont="1" applyAlignment="1" applyProtection="1">
      <alignment horizontal="right"/>
      <protection locked="0"/>
    </xf>
    <xf numFmtId="0" fontId="15" fillId="0" borderId="0" xfId="0" applyFont="1" applyAlignment="1">
      <alignment vertical="top" wrapText="1"/>
    </xf>
    <xf numFmtId="0" fontId="16" fillId="0" borderId="0" xfId="0" applyFont="1" applyAlignment="1">
      <alignment wrapText="1"/>
    </xf>
    <xf numFmtId="3" fontId="17" fillId="0" borderId="0" xfId="0" applyNumberFormat="1" applyFont="1" applyAlignment="1">
      <alignment vertical="top"/>
    </xf>
    <xf numFmtId="0" fontId="15" fillId="0" borderId="0" xfId="0" applyFont="1" applyAlignment="1">
      <alignment vertical="top"/>
    </xf>
    <xf numFmtId="0" fontId="7" fillId="2" borderId="0" xfId="0" applyFont="1" applyFill="1" applyAlignment="1">
      <alignment vertical="top"/>
    </xf>
    <xf numFmtId="49" fontId="11" fillId="2" borderId="0" xfId="0" applyNumberFormat="1" applyFont="1" applyFill="1" applyAlignment="1" applyProtection="1">
      <alignment vertical="top" wrapText="1"/>
      <protection hidden="1"/>
    </xf>
    <xf numFmtId="0" fontId="7" fillId="3" borderId="0" xfId="0" applyFont="1" applyFill="1"/>
    <xf numFmtId="164" fontId="7" fillId="2" borderId="0" xfId="0" applyNumberFormat="1" applyFont="1" applyFill="1" applyAlignment="1">
      <alignment vertical="top"/>
    </xf>
    <xf numFmtId="4" fontId="7" fillId="2" borderId="0" xfId="0" applyNumberFormat="1" applyFont="1" applyFill="1" applyAlignment="1">
      <alignment vertical="top"/>
    </xf>
    <xf numFmtId="3" fontId="7" fillId="2" borderId="0" xfId="0" applyNumberFormat="1" applyFont="1" applyFill="1" applyAlignment="1">
      <alignment vertical="top"/>
    </xf>
    <xf numFmtId="0" fontId="7" fillId="2" borderId="0" xfId="0" applyFont="1" applyFill="1"/>
    <xf numFmtId="0" fontId="7" fillId="2" borderId="0" xfId="0" applyFont="1" applyFill="1" applyAlignment="1">
      <alignment vertical="top" wrapText="1"/>
    </xf>
    <xf numFmtId="49" fontId="13" fillId="2" borderId="0" xfId="0" applyNumberFormat="1" applyFont="1" applyFill="1" applyAlignment="1" applyProtection="1">
      <alignment vertical="top" wrapText="1"/>
      <protection hidden="1"/>
    </xf>
    <xf numFmtId="0" fontId="0" fillId="2" borderId="0" xfId="0" applyFill="1" applyAlignment="1">
      <alignment vertical="top"/>
    </xf>
    <xf numFmtId="49" fontId="12" fillId="2" borderId="0" xfId="0" applyNumberFormat="1" applyFont="1" applyFill="1" applyAlignment="1" applyProtection="1">
      <alignment vertical="top" wrapText="1"/>
      <protection hidden="1"/>
    </xf>
    <xf numFmtId="0" fontId="6" fillId="2" borderId="0" xfId="0" applyFont="1" applyFill="1" applyAlignment="1">
      <alignment vertical="top"/>
    </xf>
    <xf numFmtId="0" fontId="18" fillId="0" borderId="0" xfId="0" applyFont="1"/>
    <xf numFmtId="0" fontId="18" fillId="0" borderId="0" xfId="0" applyFont="1" applyAlignment="1">
      <alignment vertical="center"/>
    </xf>
    <xf numFmtId="0" fontId="20" fillId="0" borderId="0" xfId="0" applyFont="1"/>
    <xf numFmtId="0" fontId="20" fillId="0" borderId="0" xfId="0" applyFont="1" applyAlignment="1">
      <alignment vertical="top"/>
    </xf>
    <xf numFmtId="49" fontId="20" fillId="0" borderId="0" xfId="0" applyNumberFormat="1" applyFont="1" applyAlignment="1" applyProtection="1">
      <alignment vertical="top" wrapText="1"/>
      <protection hidden="1"/>
    </xf>
    <xf numFmtId="4" fontId="20" fillId="0" borderId="0" xfId="0" applyNumberFormat="1" applyFont="1" applyAlignment="1">
      <alignment horizontal="left" vertical="top"/>
    </xf>
    <xf numFmtId="3" fontId="20" fillId="0" borderId="0" xfId="0" applyNumberFormat="1" applyFont="1" applyAlignment="1">
      <alignment vertical="top"/>
    </xf>
    <xf numFmtId="0" fontId="23" fillId="0" borderId="0" xfId="0" applyFont="1" applyAlignment="1">
      <alignment vertical="top"/>
    </xf>
    <xf numFmtId="49" fontId="23" fillId="0" borderId="0" xfId="0" applyNumberFormat="1" applyFont="1" applyAlignment="1" applyProtection="1">
      <alignment vertical="top" wrapText="1"/>
      <protection hidden="1"/>
    </xf>
    <xf numFmtId="0" fontId="20" fillId="0" borderId="0" xfId="0" applyFont="1" applyAlignment="1">
      <alignment vertical="top" wrapText="1"/>
    </xf>
    <xf numFmtId="0" fontId="24" fillId="0" borderId="0" xfId="0" applyFont="1" applyAlignment="1">
      <alignment vertical="top"/>
    </xf>
    <xf numFmtId="49" fontId="21" fillId="0" borderId="0" xfId="0" applyNumberFormat="1" applyFont="1" applyAlignment="1" applyProtection="1">
      <alignment vertical="top" wrapText="1"/>
      <protection hidden="1"/>
    </xf>
    <xf numFmtId="49" fontId="25" fillId="0" borderId="0" xfId="0" applyNumberFormat="1" applyFont="1" applyAlignment="1" applyProtection="1">
      <alignment vertical="top" wrapText="1"/>
      <protection hidden="1"/>
    </xf>
    <xf numFmtId="49" fontId="24" fillId="0" borderId="0" xfId="0" applyNumberFormat="1" applyFont="1" applyAlignment="1" applyProtection="1">
      <alignment vertical="top" wrapText="1"/>
      <protection hidden="1"/>
    </xf>
    <xf numFmtId="49" fontId="19" fillId="0" borderId="0" xfId="0" applyNumberFormat="1" applyFont="1" applyAlignment="1" applyProtection="1">
      <alignment vertical="top" wrapText="1"/>
      <protection hidden="1"/>
    </xf>
    <xf numFmtId="0" fontId="19" fillId="0" borderId="0" xfId="0" applyFont="1" applyAlignment="1">
      <alignment vertical="top"/>
    </xf>
    <xf numFmtId="49" fontId="20" fillId="0" borderId="0" xfId="0" applyNumberFormat="1" applyFont="1" applyAlignment="1" applyProtection="1">
      <alignment horizontal="right" vertical="center" wrapText="1"/>
      <protection hidden="1"/>
    </xf>
    <xf numFmtId="4" fontId="20" fillId="0" borderId="0" xfId="0" applyNumberFormat="1" applyFont="1" applyAlignment="1" applyProtection="1">
      <alignment vertical="center" wrapText="1"/>
      <protection hidden="1"/>
    </xf>
    <xf numFmtId="0" fontId="20" fillId="0" borderId="0" xfId="0" applyFont="1" applyAlignment="1" applyProtection="1">
      <alignment vertical="top"/>
      <protection locked="0"/>
    </xf>
    <xf numFmtId="0" fontId="20" fillId="0" borderId="0" xfId="0" applyFont="1" applyAlignment="1" applyProtection="1">
      <alignment horizontal="right"/>
      <protection locked="0"/>
    </xf>
    <xf numFmtId="0" fontId="22" fillId="0" borderId="0" xfId="0" applyFont="1" applyAlignment="1">
      <alignment vertical="top" wrapText="1"/>
    </xf>
    <xf numFmtId="3" fontId="22" fillId="0" borderId="0" xfId="0" applyNumberFormat="1" applyFont="1" applyAlignment="1">
      <alignment vertical="top"/>
    </xf>
    <xf numFmtId="0" fontId="22" fillId="0" borderId="0" xfId="0" applyFont="1" applyAlignment="1">
      <alignment wrapText="1"/>
    </xf>
    <xf numFmtId="0" fontId="20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49" fontId="20" fillId="0" borderId="0" xfId="0" applyNumberFormat="1" applyFont="1" applyAlignment="1">
      <alignment vertical="top"/>
    </xf>
    <xf numFmtId="49" fontId="24" fillId="0" borderId="0" xfId="0" applyNumberFormat="1" applyFont="1" applyAlignment="1">
      <alignment vertical="top"/>
    </xf>
    <xf numFmtId="49" fontId="20" fillId="0" borderId="0" xfId="0" applyNumberFormat="1" applyFont="1"/>
    <xf numFmtId="49" fontId="18" fillId="0" borderId="0" xfId="0" applyNumberFormat="1" applyFont="1"/>
    <xf numFmtId="0" fontId="20" fillId="0" borderId="0" xfId="0" applyFont="1" applyAlignment="1">
      <alignment vertical="center"/>
    </xf>
    <xf numFmtId="49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44" fontId="20" fillId="0" borderId="1" xfId="2" applyFont="1" applyFill="1" applyBorder="1" applyAlignment="1">
      <alignment horizontal="right" vertical="center"/>
    </xf>
    <xf numFmtId="0" fontId="20" fillId="0" borderId="1" xfId="0" applyFont="1" applyBorder="1" applyAlignment="1">
      <alignment horizontal="left" vertical="center" wrapText="1"/>
    </xf>
    <xf numFmtId="49" fontId="20" fillId="0" borderId="1" xfId="0" applyNumberFormat="1" applyFont="1" applyBorder="1" applyAlignment="1">
      <alignment horizontal="center" vertical="top"/>
    </xf>
    <xf numFmtId="0" fontId="20" fillId="0" borderId="1" xfId="0" applyFont="1" applyBorder="1" applyAlignment="1">
      <alignment vertical="top" wrapText="1"/>
    </xf>
    <xf numFmtId="0" fontId="20" fillId="0" borderId="1" xfId="0" applyFont="1" applyBorder="1" applyAlignment="1">
      <alignment vertical="top"/>
    </xf>
    <xf numFmtId="165" fontId="20" fillId="0" borderId="1" xfId="2" applyNumberFormat="1" applyFont="1" applyFill="1" applyBorder="1" applyAlignment="1">
      <alignment horizontal="right" vertical="top"/>
    </xf>
    <xf numFmtId="49" fontId="18" fillId="4" borderId="3" xfId="0" applyNumberFormat="1" applyFont="1" applyFill="1" applyBorder="1"/>
    <xf numFmtId="0" fontId="18" fillId="4" borderId="3" xfId="0" applyFont="1" applyFill="1" applyBorder="1"/>
    <xf numFmtId="0" fontId="18" fillId="4" borderId="3" xfId="0" applyFont="1" applyFill="1" applyBorder="1" applyAlignment="1">
      <alignment horizontal="left"/>
    </xf>
    <xf numFmtId="49" fontId="18" fillId="4" borderId="2" xfId="0" applyNumberFormat="1" applyFont="1" applyFill="1" applyBorder="1" applyAlignment="1">
      <alignment horizontal="center" vertical="center"/>
    </xf>
    <xf numFmtId="0" fontId="18" fillId="4" borderId="2" xfId="0" applyFont="1" applyFill="1" applyBorder="1" applyAlignment="1">
      <alignment vertical="center"/>
    </xf>
    <xf numFmtId="0" fontId="18" fillId="4" borderId="2" xfId="0" applyFont="1" applyFill="1" applyBorder="1" applyAlignment="1">
      <alignment horizontal="center" vertical="center"/>
    </xf>
    <xf numFmtId="0" fontId="18" fillId="4" borderId="2" xfId="0" applyFont="1" applyFill="1" applyBorder="1" applyAlignment="1">
      <alignment horizontal="center" vertical="center" wrapText="1"/>
    </xf>
    <xf numFmtId="49" fontId="32" fillId="0" borderId="4" xfId="0" applyNumberFormat="1" applyFont="1" applyBorder="1" applyAlignment="1">
      <alignment vertical="center"/>
    </xf>
    <xf numFmtId="0" fontId="20" fillId="0" borderId="5" xfId="0" applyFont="1" applyBorder="1"/>
    <xf numFmtId="0" fontId="20" fillId="0" borderId="6" xfId="0" applyFont="1" applyBorder="1" applyAlignment="1">
      <alignment horizontal="left"/>
    </xf>
    <xf numFmtId="49" fontId="22" fillId="5" borderId="7" xfId="0" applyNumberFormat="1" applyFont="1" applyFill="1" applyBorder="1" applyAlignment="1">
      <alignment horizontal="left" vertical="center"/>
    </xf>
    <xf numFmtId="0" fontId="22" fillId="5" borderId="8" xfId="0" applyFont="1" applyFill="1" applyBorder="1" applyAlignment="1">
      <alignment vertical="top" wrapText="1"/>
    </xf>
    <xf numFmtId="0" fontId="22" fillId="5" borderId="8" xfId="0" applyFont="1" applyFill="1" applyBorder="1" applyAlignment="1">
      <alignment vertical="top"/>
    </xf>
    <xf numFmtId="165" fontId="22" fillId="5" borderId="8" xfId="2" applyNumberFormat="1" applyFont="1" applyFill="1" applyBorder="1" applyAlignment="1">
      <alignment horizontal="right" vertical="top"/>
    </xf>
    <xf numFmtId="44" fontId="22" fillId="5" borderId="9" xfId="2" applyFont="1" applyFill="1" applyBorder="1" applyAlignment="1">
      <alignment horizontal="right" vertical="top"/>
    </xf>
    <xf numFmtId="0" fontId="34" fillId="0" borderId="0" xfId="0" applyFont="1"/>
    <xf numFmtId="0" fontId="34" fillId="0" borderId="0" xfId="0" applyFont="1" applyAlignment="1">
      <alignment vertical="center"/>
    </xf>
    <xf numFmtId="0" fontId="35" fillId="0" borderId="0" xfId="0" applyFont="1"/>
    <xf numFmtId="0" fontId="35" fillId="0" borderId="0" xfId="0" applyFont="1" applyAlignment="1">
      <alignment vertical="center"/>
    </xf>
    <xf numFmtId="49" fontId="20" fillId="0" borderId="1" xfId="0" applyNumberFormat="1" applyFont="1" applyBorder="1" applyAlignment="1" applyProtection="1">
      <alignment vertical="center" wrapText="1"/>
      <protection hidden="1"/>
    </xf>
    <xf numFmtId="0" fontId="20" fillId="0" borderId="1" xfId="0" applyFont="1" applyBorder="1" applyAlignment="1">
      <alignment horizontal="left" wrapText="1"/>
    </xf>
    <xf numFmtId="49" fontId="22" fillId="0" borderId="1" xfId="0" applyNumberFormat="1" applyFont="1" applyBorder="1" applyAlignment="1">
      <alignment horizontal="center" vertical="center"/>
    </xf>
    <xf numFmtId="49" fontId="36" fillId="0" borderId="1" xfId="0" applyNumberFormat="1" applyFont="1" applyBorder="1" applyAlignment="1">
      <alignment horizontal="left" vertical="center"/>
    </xf>
    <xf numFmtId="0" fontId="22" fillId="0" borderId="1" xfId="0" applyFont="1" applyBorder="1" applyAlignment="1">
      <alignment horizontal="center" vertical="center"/>
    </xf>
    <xf numFmtId="44" fontId="22" fillId="0" borderId="1" xfId="2" applyFont="1" applyFill="1" applyBorder="1" applyAlignment="1">
      <alignment horizontal="right" vertical="center"/>
    </xf>
    <xf numFmtId="0" fontId="36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49" fontId="19" fillId="0" borderId="1" xfId="0" applyNumberFormat="1" applyFont="1" applyBorder="1" applyAlignment="1">
      <alignment horizontal="center" vertical="center"/>
    </xf>
    <xf numFmtId="165" fontId="22" fillId="5" borderId="9" xfId="2" applyNumberFormat="1" applyFont="1" applyFill="1" applyBorder="1" applyAlignment="1">
      <alignment horizontal="right" vertical="center"/>
    </xf>
    <xf numFmtId="0" fontId="5" fillId="0" borderId="0" xfId="0" applyFont="1" applyAlignment="1">
      <alignment wrapText="1"/>
    </xf>
    <xf numFmtId="0" fontId="37" fillId="0" borderId="0" xfId="0" applyFont="1"/>
    <xf numFmtId="37" fontId="38" fillId="7" borderId="0" xfId="0" applyNumberFormat="1" applyFont="1" applyFill="1" applyAlignment="1">
      <alignment horizontal="left"/>
    </xf>
    <xf numFmtId="0" fontId="39" fillId="7" borderId="0" xfId="0" applyFont="1" applyFill="1" applyAlignment="1">
      <alignment horizontal="left"/>
    </xf>
    <xf numFmtId="0" fontId="0" fillId="0" borderId="0" xfId="0" applyAlignment="1" applyProtection="1">
      <alignment horizontal="left" vertical="top"/>
      <protection locked="0"/>
    </xf>
    <xf numFmtId="0" fontId="40" fillId="0" borderId="0" xfId="0" applyFont="1" applyAlignment="1">
      <alignment horizontal="left"/>
    </xf>
    <xf numFmtId="0" fontId="44" fillId="6" borderId="0" xfId="0" applyFont="1" applyFill="1"/>
    <xf numFmtId="0" fontId="43" fillId="0" borderId="0" xfId="0" applyFont="1" applyAlignment="1">
      <alignment horizontal="left"/>
    </xf>
    <xf numFmtId="0" fontId="45" fillId="2" borderId="0" xfId="0" applyFont="1" applyFill="1"/>
  </cellXfs>
  <cellStyles count="21">
    <cellStyle name="_PERSONAL" xfId="4" xr:uid="{00000000-0005-0000-0000-000000000000}"/>
    <cellStyle name="_PERSONAL_1" xfId="5" xr:uid="{00000000-0005-0000-0000-000001000000}"/>
    <cellStyle name="1" xfId="6" xr:uid="{00000000-0005-0000-0000-000002000000}"/>
    <cellStyle name="Comma [0]_laroux" xfId="7" xr:uid="{00000000-0005-0000-0000-000003000000}"/>
    <cellStyle name="Comma_laroux" xfId="8" xr:uid="{00000000-0005-0000-0000-000004000000}"/>
    <cellStyle name="Currency [0]_laroux" xfId="9" xr:uid="{00000000-0005-0000-0000-000005000000}"/>
    <cellStyle name="Currency_laroux" xfId="10" xr:uid="{00000000-0005-0000-0000-000006000000}"/>
    <cellStyle name="Dziesiętny [0]_laroux" xfId="11" xr:uid="{00000000-0005-0000-0000-000007000000}"/>
    <cellStyle name="Dziesiętny_laroux" xfId="12" xr:uid="{00000000-0005-0000-0000-000008000000}"/>
    <cellStyle name="Hypertextový odkaz" xfId="1" builtinId="8"/>
    <cellStyle name="Měna" xfId="2" builtinId="4"/>
    <cellStyle name="Měna 2" xfId="13" xr:uid="{00000000-0005-0000-0000-00000B000000}"/>
    <cellStyle name="Normal_laroux" xfId="14" xr:uid="{00000000-0005-0000-0000-00000C000000}"/>
    <cellStyle name="Normální" xfId="0" builtinId="0"/>
    <cellStyle name="Normální 11" xfId="15" xr:uid="{00000000-0005-0000-0000-00000E000000}"/>
    <cellStyle name="Normální 2" xfId="3" xr:uid="{00000000-0005-0000-0000-00000F000000}"/>
    <cellStyle name="Normalny_laroux" xfId="16" xr:uid="{00000000-0005-0000-0000-000010000000}"/>
    <cellStyle name="Standard_aktuell" xfId="17" xr:uid="{00000000-0005-0000-0000-000011000000}"/>
    <cellStyle name="Styl 1" xfId="18" xr:uid="{00000000-0005-0000-0000-000012000000}"/>
    <cellStyle name="Walutowy [0]_laroux" xfId="19" xr:uid="{00000000-0005-0000-0000-000013000000}"/>
    <cellStyle name="Walutowy_laroux" xfId="20" xr:uid="{00000000-0005-0000-0000-000014000000}"/>
  </cellStyles>
  <dxfs count="0"/>
  <tableStyles count="0" defaultTableStyle="TableStyleMedium9" defaultPivotStyle="PivotStyleLight16"/>
  <colors>
    <mruColors>
      <color rgb="FFFFFFCC"/>
      <color rgb="FF005473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4A9AA3-6A05-49F3-BD00-F7E7842AAEB0}">
  <dimension ref="A1:I478"/>
  <sheetViews>
    <sheetView showGridLines="0" tabSelected="1" zoomScale="90" zoomScaleNormal="90" zoomScaleSheetLayoutView="90" workbookViewId="0">
      <pane ySplit="5" topLeftCell="A6" activePane="bottomLeft" state="frozen"/>
      <selection activeCell="H9" sqref="H9"/>
      <selection pane="bottomLeft" activeCell="B6" sqref="B6"/>
    </sheetView>
  </sheetViews>
  <sheetFormatPr defaultColWidth="9.140625" defaultRowHeight="12.75"/>
  <cols>
    <col min="1" max="1" width="10" style="70" customWidth="1"/>
    <col min="2" max="2" width="77.7109375" style="42" customWidth="1"/>
    <col min="3" max="3" width="6.7109375" style="42" bestFit="1" customWidth="1"/>
    <col min="4" max="4" width="7.85546875" style="42" bestFit="1" customWidth="1"/>
    <col min="5" max="7" width="13" style="66" customWidth="1"/>
    <col min="8" max="8" width="13" style="42" customWidth="1"/>
    <col min="9" max="9" width="9.140625" style="95"/>
    <col min="10" max="16384" width="9.140625" style="42"/>
  </cols>
  <sheetData>
    <row r="1" spans="1:9" ht="30.75" customHeight="1">
      <c r="A1" s="87" t="s">
        <v>385</v>
      </c>
      <c r="B1" s="88"/>
      <c r="C1" s="88"/>
      <c r="D1" s="88"/>
      <c r="E1" s="88"/>
      <c r="F1" s="88"/>
      <c r="G1" s="88"/>
      <c r="H1" s="89"/>
    </row>
    <row r="2" spans="1:9" s="113" customFormat="1" ht="14.25">
      <c r="A2" s="114" t="s">
        <v>399</v>
      </c>
      <c r="B2" s="115"/>
      <c r="C2" s="110"/>
      <c r="D2" s="111"/>
      <c r="E2" s="112"/>
      <c r="F2" s="112"/>
    </row>
    <row r="3" spans="1:9" s="113" customFormat="1" ht="14.25">
      <c r="A3" s="116" t="s">
        <v>398</v>
      </c>
      <c r="B3" s="117"/>
      <c r="C3" s="110"/>
      <c r="D3" s="111"/>
      <c r="E3" s="112"/>
      <c r="F3" s="112"/>
    </row>
    <row r="4" spans="1:9" s="43" customFormat="1" ht="33" customHeight="1">
      <c r="A4" s="83" t="s">
        <v>98</v>
      </c>
      <c r="B4" s="84" t="s">
        <v>99</v>
      </c>
      <c r="C4" s="85" t="s">
        <v>96</v>
      </c>
      <c r="D4" s="85" t="s">
        <v>97</v>
      </c>
      <c r="E4" s="86" t="s">
        <v>103</v>
      </c>
      <c r="F4" s="86" t="s">
        <v>104</v>
      </c>
      <c r="G4" s="86" t="s">
        <v>100</v>
      </c>
      <c r="H4" s="86" t="s">
        <v>101</v>
      </c>
      <c r="I4" s="96"/>
    </row>
    <row r="5" spans="1:9" ht="6.75" customHeight="1">
      <c r="A5" s="80"/>
      <c r="B5" s="81"/>
      <c r="C5" s="81"/>
      <c r="D5" s="81"/>
      <c r="E5" s="81"/>
      <c r="F5" s="81"/>
      <c r="G5" s="81"/>
      <c r="H5" s="82"/>
    </row>
    <row r="6" spans="1:9" ht="114.75">
      <c r="A6" s="76" t="s">
        <v>102</v>
      </c>
      <c r="B6" s="77" t="s">
        <v>105</v>
      </c>
      <c r="C6" s="78"/>
      <c r="D6" s="78"/>
      <c r="E6" s="79"/>
      <c r="F6" s="79"/>
      <c r="G6" s="79"/>
      <c r="H6" s="79"/>
    </row>
    <row r="7" spans="1:9" ht="30" customHeight="1">
      <c r="A7" s="90" t="s">
        <v>110</v>
      </c>
      <c r="B7" s="91"/>
      <c r="C7" s="92"/>
      <c r="D7" s="92"/>
      <c r="E7" s="93"/>
      <c r="F7" s="93"/>
      <c r="G7" s="93"/>
      <c r="H7" s="94"/>
    </row>
    <row r="8" spans="1:9" s="71" customFormat="1" ht="65.25" customHeight="1">
      <c r="A8" s="72" t="s">
        <v>113</v>
      </c>
      <c r="B8" s="75" t="s">
        <v>111</v>
      </c>
      <c r="C8" s="73" t="s">
        <v>11</v>
      </c>
      <c r="D8" s="73">
        <v>1</v>
      </c>
      <c r="E8" s="74"/>
      <c r="F8" s="74"/>
      <c r="G8" s="74">
        <f>E8+F8</f>
        <v>0</v>
      </c>
      <c r="H8" s="74">
        <f>G8*D8</f>
        <v>0</v>
      </c>
      <c r="I8" s="98"/>
    </row>
    <row r="9" spans="1:9" s="71" customFormat="1">
      <c r="A9" s="72"/>
      <c r="B9" s="75"/>
      <c r="C9" s="73"/>
      <c r="D9" s="73"/>
      <c r="E9" s="74"/>
      <c r="F9" s="74"/>
      <c r="G9" s="74"/>
      <c r="H9" s="74">
        <f t="shared" ref="H9:H70" si="0">G9*D9</f>
        <v>0</v>
      </c>
      <c r="I9" s="98"/>
    </row>
    <row r="10" spans="1:9" s="71" customFormat="1" ht="39" customHeight="1">
      <c r="A10" s="72" t="s">
        <v>114</v>
      </c>
      <c r="B10" s="75" t="s">
        <v>112</v>
      </c>
      <c r="C10" s="73" t="s">
        <v>11</v>
      </c>
      <c r="D10" s="73">
        <v>1</v>
      </c>
      <c r="E10" s="74"/>
      <c r="F10" s="74"/>
      <c r="G10" s="74">
        <f t="shared" ref="G10:G70" si="1">E10+F10</f>
        <v>0</v>
      </c>
      <c r="H10" s="74">
        <f t="shared" si="0"/>
        <v>0</v>
      </c>
      <c r="I10" s="98"/>
    </row>
    <row r="11" spans="1:9" s="71" customFormat="1">
      <c r="A11" s="72"/>
      <c r="B11" s="75"/>
      <c r="C11" s="73"/>
      <c r="D11" s="73"/>
      <c r="E11" s="74"/>
      <c r="F11" s="74"/>
      <c r="G11" s="74"/>
      <c r="H11" s="74">
        <f t="shared" si="0"/>
        <v>0</v>
      </c>
      <c r="I11" s="98"/>
    </row>
    <row r="12" spans="1:9" s="44" customFormat="1" ht="46.15" customHeight="1">
      <c r="A12" s="72" t="s">
        <v>115</v>
      </c>
      <c r="B12" s="99" t="s">
        <v>116</v>
      </c>
      <c r="C12" s="73" t="s">
        <v>11</v>
      </c>
      <c r="D12" s="73">
        <v>1</v>
      </c>
      <c r="E12" s="74"/>
      <c r="F12" s="74"/>
      <c r="G12" s="74">
        <f t="shared" si="1"/>
        <v>0</v>
      </c>
      <c r="H12" s="74">
        <f t="shared" si="0"/>
        <v>0</v>
      </c>
    </row>
    <row r="13" spans="1:9" s="71" customFormat="1">
      <c r="A13" s="72"/>
      <c r="B13" s="75"/>
      <c r="C13" s="73"/>
      <c r="D13" s="73"/>
      <c r="E13" s="74"/>
      <c r="F13" s="74"/>
      <c r="G13" s="74"/>
      <c r="H13" s="74"/>
      <c r="I13" s="98"/>
    </row>
    <row r="14" spans="1:9" s="71" customFormat="1" ht="46.15" customHeight="1">
      <c r="A14" s="72" t="s">
        <v>117</v>
      </c>
      <c r="B14" s="99" t="s">
        <v>120</v>
      </c>
      <c r="C14" s="73" t="s">
        <v>106</v>
      </c>
      <c r="D14" s="73">
        <v>1</v>
      </c>
      <c r="E14" s="74"/>
      <c r="F14" s="74"/>
      <c r="G14" s="74">
        <f t="shared" si="1"/>
        <v>0</v>
      </c>
      <c r="H14" s="74">
        <f t="shared" si="0"/>
        <v>0</v>
      </c>
    </row>
    <row r="15" spans="1:9" s="71" customFormat="1" ht="46.15" customHeight="1">
      <c r="A15" s="72" t="s">
        <v>118</v>
      </c>
      <c r="B15" s="99" t="s">
        <v>119</v>
      </c>
      <c r="C15" s="73" t="s">
        <v>106</v>
      </c>
      <c r="D15" s="73">
        <v>1</v>
      </c>
      <c r="E15" s="74"/>
      <c r="F15" s="74"/>
      <c r="G15" s="74">
        <f t="shared" si="1"/>
        <v>0</v>
      </c>
      <c r="H15" s="74">
        <f t="shared" si="0"/>
        <v>0</v>
      </c>
    </row>
    <row r="16" spans="1:9" s="71" customFormat="1">
      <c r="A16" s="72"/>
      <c r="B16" s="75"/>
      <c r="C16" s="73"/>
      <c r="D16" s="73"/>
      <c r="E16" s="74"/>
      <c r="F16" s="74"/>
      <c r="G16" s="74"/>
      <c r="H16" s="74"/>
      <c r="I16" s="98"/>
    </row>
    <row r="17" spans="1:9" s="71" customFormat="1" ht="46.15" customHeight="1">
      <c r="A17" s="72" t="s">
        <v>121</v>
      </c>
      <c r="B17" s="75" t="s">
        <v>127</v>
      </c>
      <c r="C17" s="73" t="s">
        <v>11</v>
      </c>
      <c r="D17" s="73">
        <v>1</v>
      </c>
      <c r="E17" s="74"/>
      <c r="F17" s="74"/>
      <c r="G17" s="74">
        <f t="shared" si="1"/>
        <v>0</v>
      </c>
      <c r="H17" s="74">
        <f t="shared" si="0"/>
        <v>0</v>
      </c>
      <c r="I17" s="98"/>
    </row>
    <row r="18" spans="1:9" s="71" customFormat="1" ht="46.15" customHeight="1">
      <c r="A18" s="72" t="s">
        <v>122</v>
      </c>
      <c r="B18" s="75" t="s">
        <v>128</v>
      </c>
      <c r="C18" s="73" t="s">
        <v>11</v>
      </c>
      <c r="D18" s="73">
        <v>1</v>
      </c>
      <c r="E18" s="74"/>
      <c r="F18" s="74"/>
      <c r="G18" s="74">
        <f t="shared" si="1"/>
        <v>0</v>
      </c>
      <c r="H18" s="74">
        <f t="shared" si="0"/>
        <v>0</v>
      </c>
      <c r="I18" s="98"/>
    </row>
    <row r="19" spans="1:9" s="71" customFormat="1" ht="30" customHeight="1">
      <c r="A19" s="72" t="s">
        <v>129</v>
      </c>
      <c r="B19" s="75" t="s">
        <v>130</v>
      </c>
      <c r="C19" s="73" t="s">
        <v>11</v>
      </c>
      <c r="D19" s="73">
        <v>1</v>
      </c>
      <c r="E19" s="74"/>
      <c r="F19" s="74"/>
      <c r="G19" s="74">
        <f t="shared" si="1"/>
        <v>0</v>
      </c>
      <c r="H19" s="74">
        <f t="shared" si="0"/>
        <v>0</v>
      </c>
      <c r="I19" s="98"/>
    </row>
    <row r="20" spans="1:9" s="71" customFormat="1" ht="30" customHeight="1">
      <c r="A20" s="72" t="s">
        <v>131</v>
      </c>
      <c r="B20" s="75" t="s">
        <v>130</v>
      </c>
      <c r="C20" s="73" t="s">
        <v>11</v>
      </c>
      <c r="D20" s="73">
        <v>1</v>
      </c>
      <c r="E20" s="74"/>
      <c r="F20" s="74"/>
      <c r="G20" s="74">
        <f t="shared" si="1"/>
        <v>0</v>
      </c>
      <c r="H20" s="74">
        <f t="shared" si="0"/>
        <v>0</v>
      </c>
      <c r="I20" s="98"/>
    </row>
    <row r="21" spans="1:9" s="71" customFormat="1">
      <c r="A21" s="72"/>
      <c r="B21" s="75"/>
      <c r="C21" s="73"/>
      <c r="D21" s="73"/>
      <c r="E21" s="74"/>
      <c r="F21" s="74"/>
      <c r="G21" s="74"/>
      <c r="H21" s="74"/>
      <c r="I21" s="98"/>
    </row>
    <row r="22" spans="1:9" s="44" customFormat="1" ht="46.15" customHeight="1">
      <c r="A22" s="72" t="s">
        <v>124</v>
      </c>
      <c r="B22" s="75" t="s">
        <v>123</v>
      </c>
      <c r="C22" s="73" t="s">
        <v>11</v>
      </c>
      <c r="D22" s="73">
        <v>1</v>
      </c>
      <c r="E22" s="74"/>
      <c r="F22" s="74"/>
      <c r="G22" s="74">
        <f t="shared" si="1"/>
        <v>0</v>
      </c>
      <c r="H22" s="74">
        <f t="shared" si="0"/>
        <v>0</v>
      </c>
    </row>
    <row r="23" spans="1:9" s="44" customFormat="1" ht="46.15" customHeight="1">
      <c r="A23" s="72" t="s">
        <v>125</v>
      </c>
      <c r="B23" s="75" t="s">
        <v>126</v>
      </c>
      <c r="C23" s="73" t="s">
        <v>11</v>
      </c>
      <c r="D23" s="73">
        <v>1</v>
      </c>
      <c r="E23" s="74"/>
      <c r="F23" s="74"/>
      <c r="G23" s="74">
        <f t="shared" si="1"/>
        <v>0</v>
      </c>
      <c r="H23" s="74">
        <f t="shared" si="0"/>
        <v>0</v>
      </c>
    </row>
    <row r="24" spans="1:9" s="71" customFormat="1">
      <c r="A24" s="72"/>
      <c r="B24" s="75"/>
      <c r="C24" s="73"/>
      <c r="D24" s="73"/>
      <c r="E24" s="74"/>
      <c r="F24" s="74"/>
      <c r="G24" s="74"/>
      <c r="H24" s="74"/>
      <c r="I24" s="98"/>
    </row>
    <row r="25" spans="1:9" s="44" customFormat="1" ht="46.15" customHeight="1">
      <c r="A25" s="72" t="s">
        <v>132</v>
      </c>
      <c r="B25" s="100" t="s">
        <v>134</v>
      </c>
      <c r="C25" s="73" t="s">
        <v>11</v>
      </c>
      <c r="D25" s="73">
        <v>1</v>
      </c>
      <c r="E25" s="74"/>
      <c r="F25" s="74"/>
      <c r="G25" s="74">
        <f t="shared" si="1"/>
        <v>0</v>
      </c>
      <c r="H25" s="74">
        <f t="shared" si="0"/>
        <v>0</v>
      </c>
    </row>
    <row r="26" spans="1:9" s="44" customFormat="1" ht="46.15" customHeight="1">
      <c r="A26" s="72" t="s">
        <v>133</v>
      </c>
      <c r="B26" s="100" t="s">
        <v>135</v>
      </c>
      <c r="C26" s="73" t="s">
        <v>11</v>
      </c>
      <c r="D26" s="73">
        <v>1</v>
      </c>
      <c r="E26" s="74"/>
      <c r="F26" s="74"/>
      <c r="G26" s="74">
        <f t="shared" si="1"/>
        <v>0</v>
      </c>
      <c r="H26" s="74">
        <f t="shared" si="0"/>
        <v>0</v>
      </c>
    </row>
    <row r="27" spans="1:9" s="71" customFormat="1">
      <c r="A27" s="72"/>
      <c r="B27" s="75"/>
      <c r="C27" s="73"/>
      <c r="D27" s="73"/>
      <c r="E27" s="74"/>
      <c r="F27" s="74"/>
      <c r="G27" s="74"/>
      <c r="H27" s="74"/>
      <c r="I27" s="98"/>
    </row>
    <row r="28" spans="1:9" s="44" customFormat="1" ht="46.15" customHeight="1">
      <c r="A28" s="72" t="s">
        <v>136</v>
      </c>
      <c r="B28" s="75" t="s">
        <v>137</v>
      </c>
      <c r="C28" s="73" t="s">
        <v>11</v>
      </c>
      <c r="D28" s="73">
        <v>1</v>
      </c>
      <c r="E28" s="74"/>
      <c r="F28" s="74"/>
      <c r="G28" s="74">
        <f t="shared" si="1"/>
        <v>0</v>
      </c>
      <c r="H28" s="74">
        <f t="shared" si="0"/>
        <v>0</v>
      </c>
    </row>
    <row r="29" spans="1:9" s="44" customFormat="1" ht="46.15" customHeight="1">
      <c r="A29" s="72" t="s">
        <v>138</v>
      </c>
      <c r="B29" s="75" t="s">
        <v>139</v>
      </c>
      <c r="C29" s="73" t="s">
        <v>11</v>
      </c>
      <c r="D29" s="73">
        <v>1</v>
      </c>
      <c r="E29" s="74"/>
      <c r="F29" s="74"/>
      <c r="G29" s="74">
        <f t="shared" si="1"/>
        <v>0</v>
      </c>
      <c r="H29" s="74">
        <f t="shared" si="0"/>
        <v>0</v>
      </c>
    </row>
    <row r="30" spans="1:9" s="44" customFormat="1" ht="46.15" customHeight="1">
      <c r="A30" s="72" t="s">
        <v>140</v>
      </c>
      <c r="B30" s="75" t="s">
        <v>386</v>
      </c>
      <c r="C30" s="73" t="s">
        <v>11</v>
      </c>
      <c r="D30" s="73">
        <v>1</v>
      </c>
      <c r="E30" s="74"/>
      <c r="F30" s="74"/>
      <c r="G30" s="74">
        <f t="shared" si="1"/>
        <v>0</v>
      </c>
      <c r="H30" s="74">
        <f t="shared" si="0"/>
        <v>0</v>
      </c>
    </row>
    <row r="31" spans="1:9" s="44" customFormat="1" ht="46.15" customHeight="1">
      <c r="A31" s="72" t="s">
        <v>141</v>
      </c>
      <c r="B31" s="75" t="s">
        <v>142</v>
      </c>
      <c r="C31" s="73" t="s">
        <v>11</v>
      </c>
      <c r="D31" s="73">
        <v>1</v>
      </c>
      <c r="E31" s="74"/>
      <c r="F31" s="74"/>
      <c r="G31" s="74">
        <f t="shared" si="1"/>
        <v>0</v>
      </c>
      <c r="H31" s="74">
        <f t="shared" si="0"/>
        <v>0</v>
      </c>
    </row>
    <row r="32" spans="1:9" s="44" customFormat="1" ht="46.15" customHeight="1">
      <c r="A32" s="72" t="s">
        <v>143</v>
      </c>
      <c r="B32" s="75" t="s">
        <v>144</v>
      </c>
      <c r="C32" s="73" t="s">
        <v>11</v>
      </c>
      <c r="D32" s="73">
        <v>1</v>
      </c>
      <c r="E32" s="74"/>
      <c r="F32" s="74"/>
      <c r="G32" s="74">
        <f t="shared" si="1"/>
        <v>0</v>
      </c>
      <c r="H32" s="74">
        <f t="shared" si="0"/>
        <v>0</v>
      </c>
    </row>
    <row r="33" spans="1:9" s="44" customFormat="1" ht="46.15" customHeight="1">
      <c r="A33" s="72" t="s">
        <v>145</v>
      </c>
      <c r="B33" s="75" t="s">
        <v>146</v>
      </c>
      <c r="C33" s="73" t="s">
        <v>11</v>
      </c>
      <c r="D33" s="73">
        <v>1</v>
      </c>
      <c r="E33" s="74"/>
      <c r="F33" s="74"/>
      <c r="G33" s="74">
        <f t="shared" si="1"/>
        <v>0</v>
      </c>
      <c r="H33" s="74">
        <f t="shared" si="0"/>
        <v>0</v>
      </c>
    </row>
    <row r="34" spans="1:9" s="44" customFormat="1" ht="46.15" customHeight="1">
      <c r="A34" s="72" t="s">
        <v>147</v>
      </c>
      <c r="B34" s="75" t="s">
        <v>148</v>
      </c>
      <c r="C34" s="73" t="s">
        <v>11</v>
      </c>
      <c r="D34" s="73">
        <v>1</v>
      </c>
      <c r="E34" s="74"/>
      <c r="F34" s="74"/>
      <c r="G34" s="74">
        <f t="shared" si="1"/>
        <v>0</v>
      </c>
      <c r="H34" s="74">
        <f t="shared" si="0"/>
        <v>0</v>
      </c>
    </row>
    <row r="35" spans="1:9" s="44" customFormat="1" ht="46.15" customHeight="1">
      <c r="A35" s="72" t="s">
        <v>149</v>
      </c>
      <c r="B35" s="75" t="s">
        <v>150</v>
      </c>
      <c r="C35" s="73" t="s">
        <v>11</v>
      </c>
      <c r="D35" s="73">
        <v>1</v>
      </c>
      <c r="E35" s="74"/>
      <c r="F35" s="74"/>
      <c r="G35" s="74">
        <f t="shared" si="1"/>
        <v>0</v>
      </c>
      <c r="H35" s="74">
        <f t="shared" si="0"/>
        <v>0</v>
      </c>
    </row>
    <row r="36" spans="1:9" s="71" customFormat="1" ht="46.15" customHeight="1">
      <c r="A36" s="72" t="s">
        <v>151</v>
      </c>
      <c r="B36" s="75" t="s">
        <v>387</v>
      </c>
      <c r="C36" s="73" t="s">
        <v>11</v>
      </c>
      <c r="D36" s="73">
        <v>1</v>
      </c>
      <c r="E36" s="74"/>
      <c r="F36" s="74"/>
      <c r="G36" s="74">
        <f t="shared" si="1"/>
        <v>0</v>
      </c>
      <c r="H36" s="74">
        <f t="shared" si="0"/>
        <v>0</v>
      </c>
      <c r="I36" s="98"/>
    </row>
    <row r="37" spans="1:9" s="71" customFormat="1" ht="46.15" customHeight="1">
      <c r="A37" s="72" t="s">
        <v>152</v>
      </c>
      <c r="B37" s="75" t="s">
        <v>153</v>
      </c>
      <c r="C37" s="73" t="s">
        <v>11</v>
      </c>
      <c r="D37" s="73">
        <v>1</v>
      </c>
      <c r="E37" s="74"/>
      <c r="F37" s="74"/>
      <c r="G37" s="74">
        <f t="shared" si="1"/>
        <v>0</v>
      </c>
      <c r="H37" s="74">
        <f t="shared" si="0"/>
        <v>0</v>
      </c>
      <c r="I37" s="98"/>
    </row>
    <row r="38" spans="1:9" s="71" customFormat="1">
      <c r="A38" s="72"/>
      <c r="B38" s="75"/>
      <c r="C38" s="73"/>
      <c r="D38" s="73"/>
      <c r="E38" s="74"/>
      <c r="F38" s="74"/>
      <c r="G38" s="74"/>
      <c r="H38" s="74"/>
      <c r="I38" s="98"/>
    </row>
    <row r="39" spans="1:9" s="71" customFormat="1" ht="46.15" customHeight="1">
      <c r="A39" s="72" t="s">
        <v>154</v>
      </c>
      <c r="B39" s="75" t="s">
        <v>164</v>
      </c>
      <c r="C39" s="73" t="s">
        <v>11</v>
      </c>
      <c r="D39" s="73">
        <v>1</v>
      </c>
      <c r="E39" s="74"/>
      <c r="F39" s="74"/>
      <c r="G39" s="74">
        <f t="shared" si="1"/>
        <v>0</v>
      </c>
      <c r="H39" s="74">
        <f t="shared" si="0"/>
        <v>0</v>
      </c>
      <c r="I39" s="98"/>
    </row>
    <row r="40" spans="1:9" s="71" customFormat="1" ht="46.15" customHeight="1">
      <c r="A40" s="72" t="s">
        <v>155</v>
      </c>
      <c r="B40" s="75" t="s">
        <v>165</v>
      </c>
      <c r="C40" s="73" t="s">
        <v>11</v>
      </c>
      <c r="D40" s="73">
        <v>1</v>
      </c>
      <c r="E40" s="74"/>
      <c r="F40" s="74"/>
      <c r="G40" s="74">
        <f t="shared" si="1"/>
        <v>0</v>
      </c>
      <c r="H40" s="74">
        <f t="shared" si="0"/>
        <v>0</v>
      </c>
      <c r="I40" s="98"/>
    </row>
    <row r="41" spans="1:9" s="71" customFormat="1" ht="46.15" customHeight="1">
      <c r="A41" s="72" t="s">
        <v>156</v>
      </c>
      <c r="B41" s="75" t="s">
        <v>166</v>
      </c>
      <c r="C41" s="73" t="s">
        <v>11</v>
      </c>
      <c r="D41" s="73">
        <v>1</v>
      </c>
      <c r="E41" s="74"/>
      <c r="F41" s="74"/>
      <c r="G41" s="74">
        <f t="shared" si="1"/>
        <v>0</v>
      </c>
      <c r="H41" s="74">
        <f t="shared" si="0"/>
        <v>0</v>
      </c>
      <c r="I41" s="98"/>
    </row>
    <row r="42" spans="1:9" s="71" customFormat="1" ht="46.15" customHeight="1">
      <c r="A42" s="72" t="s">
        <v>157</v>
      </c>
      <c r="B42" s="75" t="s">
        <v>166</v>
      </c>
      <c r="C42" s="73" t="s">
        <v>11</v>
      </c>
      <c r="D42" s="73">
        <v>1</v>
      </c>
      <c r="E42" s="74"/>
      <c r="F42" s="74"/>
      <c r="G42" s="74">
        <f t="shared" si="1"/>
        <v>0</v>
      </c>
      <c r="H42" s="74">
        <f t="shared" si="0"/>
        <v>0</v>
      </c>
      <c r="I42" s="98"/>
    </row>
    <row r="43" spans="1:9" s="71" customFormat="1" ht="46.15" customHeight="1">
      <c r="A43" s="72" t="s">
        <v>158</v>
      </c>
      <c r="B43" s="75" t="s">
        <v>166</v>
      </c>
      <c r="C43" s="73" t="s">
        <v>11</v>
      </c>
      <c r="D43" s="73">
        <v>1</v>
      </c>
      <c r="E43" s="74"/>
      <c r="F43" s="74"/>
      <c r="G43" s="74">
        <f t="shared" si="1"/>
        <v>0</v>
      </c>
      <c r="H43" s="74">
        <f t="shared" si="0"/>
        <v>0</v>
      </c>
      <c r="I43" s="98"/>
    </row>
    <row r="44" spans="1:9" s="71" customFormat="1" ht="46.15" customHeight="1">
      <c r="A44" s="72" t="s">
        <v>159</v>
      </c>
      <c r="B44" s="75" t="s">
        <v>166</v>
      </c>
      <c r="C44" s="73" t="s">
        <v>11</v>
      </c>
      <c r="D44" s="73">
        <v>1</v>
      </c>
      <c r="E44" s="74"/>
      <c r="F44" s="74"/>
      <c r="G44" s="74">
        <f t="shared" si="1"/>
        <v>0</v>
      </c>
      <c r="H44" s="74">
        <f t="shared" si="0"/>
        <v>0</v>
      </c>
      <c r="I44" s="98"/>
    </row>
    <row r="45" spans="1:9" s="71" customFormat="1" ht="46.15" customHeight="1">
      <c r="A45" s="72" t="s">
        <v>160</v>
      </c>
      <c r="B45" s="75" t="s">
        <v>167</v>
      </c>
      <c r="C45" s="73" t="s">
        <v>11</v>
      </c>
      <c r="D45" s="73">
        <v>1</v>
      </c>
      <c r="E45" s="74"/>
      <c r="F45" s="74"/>
      <c r="G45" s="74">
        <f t="shared" si="1"/>
        <v>0</v>
      </c>
      <c r="H45" s="74">
        <f t="shared" si="0"/>
        <v>0</v>
      </c>
      <c r="I45" s="98"/>
    </row>
    <row r="46" spans="1:9" s="71" customFormat="1" ht="46.15" customHeight="1">
      <c r="A46" s="72" t="s">
        <v>161</v>
      </c>
      <c r="B46" s="75" t="s">
        <v>168</v>
      </c>
      <c r="C46" s="73" t="s">
        <v>11</v>
      </c>
      <c r="D46" s="73">
        <v>1</v>
      </c>
      <c r="E46" s="74"/>
      <c r="F46" s="74"/>
      <c r="G46" s="74">
        <f t="shared" si="1"/>
        <v>0</v>
      </c>
      <c r="H46" s="74">
        <f t="shared" si="0"/>
        <v>0</v>
      </c>
      <c r="I46" s="98"/>
    </row>
    <row r="47" spans="1:9" s="71" customFormat="1" ht="46.15" customHeight="1">
      <c r="A47" s="72" t="s">
        <v>162</v>
      </c>
      <c r="B47" s="75" t="s">
        <v>169</v>
      </c>
      <c r="C47" s="73" t="s">
        <v>11</v>
      </c>
      <c r="D47" s="73">
        <v>1</v>
      </c>
      <c r="E47" s="74"/>
      <c r="F47" s="74"/>
      <c r="G47" s="74">
        <f t="shared" si="1"/>
        <v>0</v>
      </c>
      <c r="H47" s="74">
        <f t="shared" si="0"/>
        <v>0</v>
      </c>
      <c r="I47" s="98"/>
    </row>
    <row r="48" spans="1:9" s="71" customFormat="1" ht="46.15" customHeight="1">
      <c r="A48" s="72" t="s">
        <v>163</v>
      </c>
      <c r="B48" s="75" t="s">
        <v>169</v>
      </c>
      <c r="C48" s="73" t="s">
        <v>11</v>
      </c>
      <c r="D48" s="73">
        <v>1</v>
      </c>
      <c r="E48" s="74"/>
      <c r="F48" s="74"/>
      <c r="G48" s="74">
        <f t="shared" si="1"/>
        <v>0</v>
      </c>
      <c r="H48" s="74">
        <f t="shared" si="0"/>
        <v>0</v>
      </c>
      <c r="I48" s="98"/>
    </row>
    <row r="49" spans="1:9" s="71" customFormat="1">
      <c r="A49" s="72"/>
      <c r="B49" s="75"/>
      <c r="C49" s="73"/>
      <c r="D49" s="73"/>
      <c r="E49" s="74"/>
      <c r="F49" s="74"/>
      <c r="G49" s="74"/>
      <c r="H49" s="74"/>
      <c r="I49" s="98"/>
    </row>
    <row r="50" spans="1:9" s="71" customFormat="1" ht="30" customHeight="1">
      <c r="A50" s="72" t="s">
        <v>173</v>
      </c>
      <c r="B50" s="75" t="s">
        <v>394</v>
      </c>
      <c r="C50" s="73" t="s">
        <v>11</v>
      </c>
      <c r="D50" s="73">
        <v>1</v>
      </c>
      <c r="E50" s="74"/>
      <c r="F50" s="74"/>
      <c r="G50" s="74">
        <f t="shared" si="1"/>
        <v>0</v>
      </c>
      <c r="H50" s="74">
        <f t="shared" si="0"/>
        <v>0</v>
      </c>
      <c r="I50" s="98"/>
    </row>
    <row r="51" spans="1:9" s="71" customFormat="1" ht="30" customHeight="1">
      <c r="A51" s="72" t="s">
        <v>174</v>
      </c>
      <c r="B51" s="75" t="s">
        <v>394</v>
      </c>
      <c r="C51" s="73" t="s">
        <v>11</v>
      </c>
      <c r="D51" s="73">
        <v>1</v>
      </c>
      <c r="E51" s="74"/>
      <c r="F51" s="74"/>
      <c r="G51" s="74">
        <f t="shared" si="1"/>
        <v>0</v>
      </c>
      <c r="H51" s="74">
        <f t="shared" si="0"/>
        <v>0</v>
      </c>
      <c r="I51" s="98"/>
    </row>
    <row r="52" spans="1:9" s="71" customFormat="1" ht="30" customHeight="1">
      <c r="A52" s="72" t="s">
        <v>175</v>
      </c>
      <c r="B52" s="75" t="s">
        <v>394</v>
      </c>
      <c r="C52" s="73" t="s">
        <v>11</v>
      </c>
      <c r="D52" s="73">
        <v>1</v>
      </c>
      <c r="E52" s="74"/>
      <c r="F52" s="74"/>
      <c r="G52" s="74">
        <f t="shared" si="1"/>
        <v>0</v>
      </c>
      <c r="H52" s="74">
        <f t="shared" si="0"/>
        <v>0</v>
      </c>
      <c r="I52" s="98"/>
    </row>
    <row r="53" spans="1:9" s="71" customFormat="1" ht="30" customHeight="1">
      <c r="A53" s="72" t="s">
        <v>176</v>
      </c>
      <c r="B53" s="75" t="s">
        <v>394</v>
      </c>
      <c r="C53" s="73" t="s">
        <v>11</v>
      </c>
      <c r="D53" s="73">
        <v>1</v>
      </c>
      <c r="E53" s="74"/>
      <c r="F53" s="74"/>
      <c r="G53" s="74">
        <f t="shared" si="1"/>
        <v>0</v>
      </c>
      <c r="H53" s="74">
        <f t="shared" si="0"/>
        <v>0</v>
      </c>
      <c r="I53" s="98"/>
    </row>
    <row r="54" spans="1:9" s="71" customFormat="1" ht="30" customHeight="1">
      <c r="A54" s="72" t="s">
        <v>177</v>
      </c>
      <c r="B54" s="75" t="s">
        <v>395</v>
      </c>
      <c r="C54" s="73" t="s">
        <v>11</v>
      </c>
      <c r="D54" s="73">
        <v>1</v>
      </c>
      <c r="E54" s="74"/>
      <c r="F54" s="74"/>
      <c r="G54" s="74">
        <f t="shared" si="1"/>
        <v>0</v>
      </c>
      <c r="H54" s="74">
        <f t="shared" si="0"/>
        <v>0</v>
      </c>
      <c r="I54" s="98"/>
    </row>
    <row r="55" spans="1:9" s="71" customFormat="1" ht="30" customHeight="1">
      <c r="A55" s="72" t="s">
        <v>178</v>
      </c>
      <c r="B55" s="75" t="s">
        <v>395</v>
      </c>
      <c r="C55" s="73" t="s">
        <v>11</v>
      </c>
      <c r="D55" s="73">
        <v>1</v>
      </c>
      <c r="E55" s="74"/>
      <c r="F55" s="74"/>
      <c r="G55" s="74">
        <f t="shared" si="1"/>
        <v>0</v>
      </c>
      <c r="H55" s="74">
        <f t="shared" si="0"/>
        <v>0</v>
      </c>
      <c r="I55" s="98"/>
    </row>
    <row r="56" spans="1:9" s="71" customFormat="1" ht="30" customHeight="1">
      <c r="A56" s="72" t="s">
        <v>179</v>
      </c>
      <c r="B56" s="75" t="s">
        <v>396</v>
      </c>
      <c r="C56" s="73" t="s">
        <v>11</v>
      </c>
      <c r="D56" s="73">
        <v>1</v>
      </c>
      <c r="E56" s="74"/>
      <c r="F56" s="74"/>
      <c r="G56" s="74">
        <f t="shared" si="1"/>
        <v>0</v>
      </c>
      <c r="H56" s="74">
        <f t="shared" si="0"/>
        <v>0</v>
      </c>
      <c r="I56" s="98"/>
    </row>
    <row r="57" spans="1:9" s="71" customFormat="1" ht="30" customHeight="1">
      <c r="A57" s="72" t="s">
        <v>180</v>
      </c>
      <c r="B57" s="75" t="s">
        <v>396</v>
      </c>
      <c r="C57" s="73" t="s">
        <v>11</v>
      </c>
      <c r="D57" s="73">
        <v>1</v>
      </c>
      <c r="E57" s="74"/>
      <c r="F57" s="74"/>
      <c r="G57" s="74">
        <f t="shared" si="1"/>
        <v>0</v>
      </c>
      <c r="H57" s="74">
        <f t="shared" si="0"/>
        <v>0</v>
      </c>
      <c r="I57" s="98"/>
    </row>
    <row r="58" spans="1:9" s="71" customFormat="1" ht="30" customHeight="1">
      <c r="A58" s="72" t="s">
        <v>181</v>
      </c>
      <c r="B58" s="75" t="s">
        <v>395</v>
      </c>
      <c r="C58" s="73" t="s">
        <v>11</v>
      </c>
      <c r="D58" s="73">
        <v>1</v>
      </c>
      <c r="E58" s="74"/>
      <c r="F58" s="74"/>
      <c r="G58" s="74">
        <f t="shared" si="1"/>
        <v>0</v>
      </c>
      <c r="H58" s="74">
        <f t="shared" si="0"/>
        <v>0</v>
      </c>
      <c r="I58" s="98"/>
    </row>
    <row r="59" spans="1:9" s="71" customFormat="1" ht="30" customHeight="1">
      <c r="A59" s="72" t="s">
        <v>182</v>
      </c>
      <c r="B59" s="75" t="s">
        <v>396</v>
      </c>
      <c r="C59" s="73" t="s">
        <v>11</v>
      </c>
      <c r="D59" s="73">
        <v>1</v>
      </c>
      <c r="E59" s="74"/>
      <c r="F59" s="74"/>
      <c r="G59" s="74">
        <f t="shared" si="1"/>
        <v>0</v>
      </c>
      <c r="H59" s="74">
        <f t="shared" si="0"/>
        <v>0</v>
      </c>
      <c r="I59" s="98"/>
    </row>
    <row r="60" spans="1:9" s="71" customFormat="1" ht="30" customHeight="1">
      <c r="A60" s="72" t="s">
        <v>183</v>
      </c>
      <c r="B60" s="75" t="s">
        <v>396</v>
      </c>
      <c r="C60" s="73" t="s">
        <v>11</v>
      </c>
      <c r="D60" s="73">
        <v>1</v>
      </c>
      <c r="E60" s="74"/>
      <c r="F60" s="74"/>
      <c r="G60" s="74">
        <f t="shared" si="1"/>
        <v>0</v>
      </c>
      <c r="H60" s="74">
        <f t="shared" si="0"/>
        <v>0</v>
      </c>
      <c r="I60" s="98"/>
    </row>
    <row r="61" spans="1:9" s="71" customFormat="1" ht="30" customHeight="1">
      <c r="A61" s="72" t="s">
        <v>184</v>
      </c>
      <c r="B61" s="75" t="s">
        <v>390</v>
      </c>
      <c r="C61" s="73" t="s">
        <v>11</v>
      </c>
      <c r="D61" s="73">
        <v>1</v>
      </c>
      <c r="E61" s="74"/>
      <c r="F61" s="74"/>
      <c r="G61" s="74">
        <f t="shared" si="1"/>
        <v>0</v>
      </c>
      <c r="H61" s="74">
        <f t="shared" si="0"/>
        <v>0</v>
      </c>
      <c r="I61" s="98"/>
    </row>
    <row r="62" spans="1:9" s="71" customFormat="1" ht="30" customHeight="1">
      <c r="A62" s="72" t="s">
        <v>185</v>
      </c>
      <c r="B62" s="75" t="s">
        <v>390</v>
      </c>
      <c r="C62" s="73" t="s">
        <v>11</v>
      </c>
      <c r="D62" s="73">
        <v>1</v>
      </c>
      <c r="E62" s="74"/>
      <c r="F62" s="74"/>
      <c r="G62" s="74">
        <f t="shared" si="1"/>
        <v>0</v>
      </c>
      <c r="H62" s="74">
        <f t="shared" si="0"/>
        <v>0</v>
      </c>
      <c r="I62" s="98"/>
    </row>
    <row r="63" spans="1:9" s="71" customFormat="1" ht="30" customHeight="1">
      <c r="A63" s="72" t="s">
        <v>186</v>
      </c>
      <c r="B63" s="75" t="s">
        <v>391</v>
      </c>
      <c r="C63" s="73" t="s">
        <v>11</v>
      </c>
      <c r="D63" s="73">
        <v>1</v>
      </c>
      <c r="E63" s="74"/>
      <c r="F63" s="74"/>
      <c r="G63" s="74">
        <f t="shared" si="1"/>
        <v>0</v>
      </c>
      <c r="H63" s="74">
        <f t="shared" si="0"/>
        <v>0</v>
      </c>
      <c r="I63" s="98"/>
    </row>
    <row r="64" spans="1:9" s="71" customFormat="1" ht="30" customHeight="1">
      <c r="A64" s="72" t="s">
        <v>187</v>
      </c>
      <c r="B64" s="75" t="s">
        <v>390</v>
      </c>
      <c r="C64" s="73" t="s">
        <v>11</v>
      </c>
      <c r="D64" s="73">
        <v>1</v>
      </c>
      <c r="E64" s="74"/>
      <c r="F64" s="74"/>
      <c r="G64" s="74">
        <f t="shared" si="1"/>
        <v>0</v>
      </c>
      <c r="H64" s="74">
        <f t="shared" si="0"/>
        <v>0</v>
      </c>
      <c r="I64" s="98"/>
    </row>
    <row r="65" spans="1:9" s="71" customFormat="1" ht="30" customHeight="1">
      <c r="A65" s="72" t="s">
        <v>188</v>
      </c>
      <c r="B65" s="75" t="s">
        <v>390</v>
      </c>
      <c r="C65" s="73" t="s">
        <v>11</v>
      </c>
      <c r="D65" s="73">
        <v>1</v>
      </c>
      <c r="E65" s="74"/>
      <c r="F65" s="74"/>
      <c r="G65" s="74">
        <f t="shared" si="1"/>
        <v>0</v>
      </c>
      <c r="H65" s="74">
        <f t="shared" si="0"/>
        <v>0</v>
      </c>
      <c r="I65" s="98"/>
    </row>
    <row r="66" spans="1:9" s="71" customFormat="1" ht="30" customHeight="1">
      <c r="A66" s="72" t="s">
        <v>189</v>
      </c>
      <c r="B66" s="75" t="s">
        <v>391</v>
      </c>
      <c r="C66" s="73" t="s">
        <v>11</v>
      </c>
      <c r="D66" s="73">
        <v>1</v>
      </c>
      <c r="E66" s="74"/>
      <c r="F66" s="74"/>
      <c r="G66" s="74">
        <f t="shared" si="1"/>
        <v>0</v>
      </c>
      <c r="H66" s="74">
        <f t="shared" si="0"/>
        <v>0</v>
      </c>
      <c r="I66" s="98"/>
    </row>
    <row r="67" spans="1:9" s="71" customFormat="1" ht="30" customHeight="1">
      <c r="A67" s="72" t="s">
        <v>190</v>
      </c>
      <c r="B67" s="75" t="s">
        <v>392</v>
      </c>
      <c r="C67" s="73" t="s">
        <v>11</v>
      </c>
      <c r="D67" s="73">
        <v>1</v>
      </c>
      <c r="E67" s="74"/>
      <c r="F67" s="74"/>
      <c r="G67" s="74">
        <f t="shared" si="1"/>
        <v>0</v>
      </c>
      <c r="H67" s="74">
        <f t="shared" si="0"/>
        <v>0</v>
      </c>
      <c r="I67" s="98"/>
    </row>
    <row r="68" spans="1:9" s="71" customFormat="1" ht="30" customHeight="1">
      <c r="A68" s="72" t="s">
        <v>191</v>
      </c>
      <c r="B68" s="75" t="s">
        <v>393</v>
      </c>
      <c r="C68" s="73" t="s">
        <v>11</v>
      </c>
      <c r="D68" s="73">
        <v>1</v>
      </c>
      <c r="E68" s="74"/>
      <c r="F68" s="74"/>
      <c r="G68" s="74">
        <f t="shared" si="1"/>
        <v>0</v>
      </c>
      <c r="H68" s="74">
        <f t="shared" si="0"/>
        <v>0</v>
      </c>
      <c r="I68" s="98"/>
    </row>
    <row r="69" spans="1:9" s="71" customFormat="1" ht="30" customHeight="1">
      <c r="A69" s="72" t="s">
        <v>192</v>
      </c>
      <c r="B69" s="75" t="s">
        <v>390</v>
      </c>
      <c r="C69" s="73" t="s">
        <v>11</v>
      </c>
      <c r="D69" s="73">
        <v>1</v>
      </c>
      <c r="E69" s="74"/>
      <c r="F69" s="74"/>
      <c r="G69" s="74">
        <f t="shared" si="1"/>
        <v>0</v>
      </c>
      <c r="H69" s="74">
        <f t="shared" si="0"/>
        <v>0</v>
      </c>
      <c r="I69" s="98"/>
    </row>
    <row r="70" spans="1:9" s="71" customFormat="1" ht="30" customHeight="1">
      <c r="A70" s="72" t="s">
        <v>193</v>
      </c>
      <c r="B70" s="75" t="s">
        <v>390</v>
      </c>
      <c r="C70" s="73" t="s">
        <v>11</v>
      </c>
      <c r="D70" s="73">
        <v>1</v>
      </c>
      <c r="E70" s="74"/>
      <c r="F70" s="74"/>
      <c r="G70" s="74">
        <f t="shared" si="1"/>
        <v>0</v>
      </c>
      <c r="H70" s="74">
        <f t="shared" si="0"/>
        <v>0</v>
      </c>
      <c r="I70" s="98"/>
    </row>
    <row r="71" spans="1:9" s="71" customFormat="1" ht="30" customHeight="1">
      <c r="A71" s="72" t="s">
        <v>194</v>
      </c>
      <c r="B71" s="75" t="s">
        <v>388</v>
      </c>
      <c r="C71" s="73" t="s">
        <v>11</v>
      </c>
      <c r="D71" s="73">
        <v>1</v>
      </c>
      <c r="E71" s="74"/>
      <c r="F71" s="74"/>
      <c r="G71" s="74">
        <f t="shared" ref="G71:G134" si="2">E71+F71</f>
        <v>0</v>
      </c>
      <c r="H71" s="74">
        <f t="shared" ref="H71:H134" si="3">G71*D71</f>
        <v>0</v>
      </c>
      <c r="I71" s="98"/>
    </row>
    <row r="72" spans="1:9" s="71" customFormat="1" ht="30" customHeight="1">
      <c r="A72" s="72" t="s">
        <v>195</v>
      </c>
      <c r="B72" s="75" t="s">
        <v>388</v>
      </c>
      <c r="C72" s="73" t="s">
        <v>11</v>
      </c>
      <c r="D72" s="73">
        <v>1</v>
      </c>
      <c r="E72" s="74"/>
      <c r="F72" s="74"/>
      <c r="G72" s="74">
        <f t="shared" si="2"/>
        <v>0</v>
      </c>
      <c r="H72" s="74">
        <f t="shared" si="3"/>
        <v>0</v>
      </c>
      <c r="I72" s="98"/>
    </row>
    <row r="73" spans="1:9" s="71" customFormat="1" ht="30" customHeight="1">
      <c r="A73" s="72" t="s">
        <v>196</v>
      </c>
      <c r="B73" s="75" t="s">
        <v>388</v>
      </c>
      <c r="C73" s="73" t="s">
        <v>11</v>
      </c>
      <c r="D73" s="73">
        <v>1</v>
      </c>
      <c r="E73" s="74"/>
      <c r="F73" s="74"/>
      <c r="G73" s="74">
        <f t="shared" si="2"/>
        <v>0</v>
      </c>
      <c r="H73" s="74">
        <f t="shared" si="3"/>
        <v>0</v>
      </c>
      <c r="I73" s="98"/>
    </row>
    <row r="74" spans="1:9" s="71" customFormat="1" ht="30" customHeight="1">
      <c r="A74" s="72" t="s">
        <v>383</v>
      </c>
      <c r="B74" s="75" t="s">
        <v>395</v>
      </c>
      <c r="C74" s="73" t="s">
        <v>11</v>
      </c>
      <c r="D74" s="73">
        <v>1</v>
      </c>
      <c r="E74" s="74"/>
      <c r="F74" s="74"/>
      <c r="G74" s="74">
        <f t="shared" si="2"/>
        <v>0</v>
      </c>
      <c r="H74" s="74">
        <f t="shared" si="3"/>
        <v>0</v>
      </c>
      <c r="I74" s="98"/>
    </row>
    <row r="75" spans="1:9" s="71" customFormat="1" ht="30" customHeight="1">
      <c r="A75" s="72" t="s">
        <v>384</v>
      </c>
      <c r="B75" s="75" t="s">
        <v>389</v>
      </c>
      <c r="C75" s="73" t="s">
        <v>11</v>
      </c>
      <c r="D75" s="73">
        <v>1</v>
      </c>
      <c r="E75" s="74"/>
      <c r="F75" s="74"/>
      <c r="G75" s="74">
        <f t="shared" si="2"/>
        <v>0</v>
      </c>
      <c r="H75" s="74">
        <f t="shared" si="3"/>
        <v>0</v>
      </c>
      <c r="I75" s="98"/>
    </row>
    <row r="76" spans="1:9" s="71" customFormat="1" ht="30" customHeight="1">
      <c r="A76" s="72"/>
      <c r="B76" s="75" t="s">
        <v>260</v>
      </c>
      <c r="C76" s="73" t="s">
        <v>11</v>
      </c>
      <c r="D76" s="73">
        <v>4</v>
      </c>
      <c r="E76" s="74"/>
      <c r="F76" s="74"/>
      <c r="G76" s="74">
        <f t="shared" si="2"/>
        <v>0</v>
      </c>
      <c r="H76" s="74">
        <f t="shared" si="3"/>
        <v>0</v>
      </c>
      <c r="I76" s="98"/>
    </row>
    <row r="77" spans="1:9" s="71" customFormat="1">
      <c r="A77" s="72"/>
      <c r="B77" s="75"/>
      <c r="C77" s="73"/>
      <c r="D77" s="73"/>
      <c r="E77" s="74"/>
      <c r="F77" s="74"/>
      <c r="G77" s="74"/>
      <c r="H77" s="74"/>
      <c r="I77" s="98"/>
    </row>
    <row r="78" spans="1:9" s="106" customFormat="1">
      <c r="A78" s="101"/>
      <c r="B78" s="102" t="s">
        <v>213</v>
      </c>
      <c r="C78" s="103"/>
      <c r="D78" s="103"/>
      <c r="E78" s="104"/>
      <c r="F78" s="104"/>
      <c r="G78" s="74"/>
      <c r="H78" s="74"/>
      <c r="I78" s="105"/>
    </row>
    <row r="79" spans="1:9" s="71" customFormat="1">
      <c r="A79" s="72" t="s">
        <v>200</v>
      </c>
      <c r="B79" s="75" t="s">
        <v>198</v>
      </c>
      <c r="C79" s="73" t="s">
        <v>11</v>
      </c>
      <c r="D79" s="73">
        <v>1</v>
      </c>
      <c r="E79" s="74"/>
      <c r="F79" s="74"/>
      <c r="G79" s="74">
        <f t="shared" si="2"/>
        <v>0</v>
      </c>
      <c r="H79" s="74">
        <f t="shared" si="3"/>
        <v>0</v>
      </c>
      <c r="I79" s="98"/>
    </row>
    <row r="80" spans="1:9" s="71" customFormat="1">
      <c r="A80" s="72" t="s">
        <v>201</v>
      </c>
      <c r="B80" s="75" t="s">
        <v>197</v>
      </c>
      <c r="C80" s="73" t="s">
        <v>11</v>
      </c>
      <c r="D80" s="73">
        <v>1</v>
      </c>
      <c r="E80" s="74"/>
      <c r="F80" s="74"/>
      <c r="G80" s="74">
        <f t="shared" si="2"/>
        <v>0</v>
      </c>
      <c r="H80" s="74">
        <f t="shared" si="3"/>
        <v>0</v>
      </c>
      <c r="I80" s="98"/>
    </row>
    <row r="81" spans="1:9" s="71" customFormat="1">
      <c r="A81" s="72" t="s">
        <v>202</v>
      </c>
      <c r="B81" s="75" t="s">
        <v>199</v>
      </c>
      <c r="C81" s="73" t="s">
        <v>11</v>
      </c>
      <c r="D81" s="73">
        <v>2</v>
      </c>
      <c r="E81" s="74"/>
      <c r="F81" s="74"/>
      <c r="G81" s="74">
        <f t="shared" si="2"/>
        <v>0</v>
      </c>
      <c r="H81" s="74">
        <f t="shared" si="3"/>
        <v>0</v>
      </c>
      <c r="I81" s="98"/>
    </row>
    <row r="82" spans="1:9" s="71" customFormat="1">
      <c r="A82" s="72" t="s">
        <v>203</v>
      </c>
      <c r="B82" s="75" t="s">
        <v>204</v>
      </c>
      <c r="C82" s="73" t="s">
        <v>11</v>
      </c>
      <c r="D82" s="73">
        <v>1</v>
      </c>
      <c r="E82" s="74"/>
      <c r="F82" s="74"/>
      <c r="G82" s="74">
        <f t="shared" si="2"/>
        <v>0</v>
      </c>
      <c r="H82" s="74">
        <f t="shared" si="3"/>
        <v>0</v>
      </c>
      <c r="I82" s="98"/>
    </row>
    <row r="83" spans="1:9" s="71" customFormat="1">
      <c r="A83" s="72" t="s">
        <v>205</v>
      </c>
      <c r="B83" s="75" t="s">
        <v>206</v>
      </c>
      <c r="C83" s="73" t="s">
        <v>11</v>
      </c>
      <c r="D83" s="73">
        <v>1</v>
      </c>
      <c r="E83" s="74"/>
      <c r="F83" s="74"/>
      <c r="G83" s="74">
        <f t="shared" si="2"/>
        <v>0</v>
      </c>
      <c r="H83" s="74">
        <f t="shared" si="3"/>
        <v>0</v>
      </c>
      <c r="I83" s="98"/>
    </row>
    <row r="84" spans="1:9" s="71" customFormat="1">
      <c r="A84" s="72" t="s">
        <v>207</v>
      </c>
      <c r="B84" s="75" t="s">
        <v>208</v>
      </c>
      <c r="C84" s="73" t="s">
        <v>11</v>
      </c>
      <c r="D84" s="73">
        <v>2</v>
      </c>
      <c r="E84" s="74"/>
      <c r="F84" s="74"/>
      <c r="G84" s="74">
        <f t="shared" si="2"/>
        <v>0</v>
      </c>
      <c r="H84" s="74">
        <f t="shared" si="3"/>
        <v>0</v>
      </c>
      <c r="I84" s="98"/>
    </row>
    <row r="85" spans="1:9" s="71" customFormat="1">
      <c r="A85" s="72"/>
      <c r="B85" s="75" t="s">
        <v>209</v>
      </c>
      <c r="C85" s="73" t="s">
        <v>11</v>
      </c>
      <c r="D85" s="73">
        <v>2</v>
      </c>
      <c r="E85" s="74"/>
      <c r="F85" s="74"/>
      <c r="G85" s="74">
        <f t="shared" si="2"/>
        <v>0</v>
      </c>
      <c r="H85" s="74">
        <f t="shared" si="3"/>
        <v>0</v>
      </c>
      <c r="I85" s="98"/>
    </row>
    <row r="86" spans="1:9" s="71" customFormat="1">
      <c r="A86" s="72"/>
      <c r="B86" s="75" t="s">
        <v>210</v>
      </c>
      <c r="C86" s="73" t="s">
        <v>11</v>
      </c>
      <c r="D86" s="73">
        <v>4</v>
      </c>
      <c r="E86" s="74"/>
      <c r="F86" s="74"/>
      <c r="G86" s="74">
        <f t="shared" si="2"/>
        <v>0</v>
      </c>
      <c r="H86" s="74">
        <f t="shared" si="3"/>
        <v>0</v>
      </c>
      <c r="I86" s="98"/>
    </row>
    <row r="87" spans="1:9" s="71" customFormat="1">
      <c r="A87" s="72" t="s">
        <v>211</v>
      </c>
      <c r="B87" s="75" t="s">
        <v>212</v>
      </c>
      <c r="C87" s="73" t="s">
        <v>11</v>
      </c>
      <c r="D87" s="73">
        <v>2</v>
      </c>
      <c r="E87" s="74"/>
      <c r="F87" s="74"/>
      <c r="G87" s="74">
        <f t="shared" si="2"/>
        <v>0</v>
      </c>
      <c r="H87" s="74">
        <f t="shared" si="3"/>
        <v>0</v>
      </c>
      <c r="I87" s="98"/>
    </row>
    <row r="88" spans="1:9" s="71" customFormat="1">
      <c r="A88" s="72"/>
      <c r="B88" s="75"/>
      <c r="C88" s="73"/>
      <c r="D88" s="73"/>
      <c r="E88" s="74"/>
      <c r="F88" s="74"/>
      <c r="G88" s="74"/>
      <c r="H88" s="74"/>
      <c r="I88" s="98"/>
    </row>
    <row r="89" spans="1:9" s="106" customFormat="1">
      <c r="A89" s="101"/>
      <c r="B89" s="102" t="s">
        <v>214</v>
      </c>
      <c r="C89" s="103"/>
      <c r="D89" s="103"/>
      <c r="E89" s="104"/>
      <c r="F89" s="104"/>
      <c r="G89" s="74"/>
      <c r="H89" s="74"/>
      <c r="I89" s="105"/>
    </row>
    <row r="90" spans="1:9" s="71" customFormat="1">
      <c r="A90" s="72" t="s">
        <v>215</v>
      </c>
      <c r="B90" s="75" t="s">
        <v>216</v>
      </c>
      <c r="C90" s="73" t="s">
        <v>11</v>
      </c>
      <c r="D90" s="73">
        <v>2</v>
      </c>
      <c r="E90" s="74"/>
      <c r="F90" s="74"/>
      <c r="G90" s="74">
        <f t="shared" si="2"/>
        <v>0</v>
      </c>
      <c r="H90" s="74">
        <f t="shared" si="3"/>
        <v>0</v>
      </c>
      <c r="I90" s="98"/>
    </row>
    <row r="91" spans="1:9" s="71" customFormat="1">
      <c r="A91" s="72" t="s">
        <v>201</v>
      </c>
      <c r="B91" s="75" t="s">
        <v>197</v>
      </c>
      <c r="C91" s="73" t="s">
        <v>11</v>
      </c>
      <c r="D91" s="73">
        <v>2</v>
      </c>
      <c r="E91" s="74"/>
      <c r="F91" s="74"/>
      <c r="G91" s="74">
        <f t="shared" si="2"/>
        <v>0</v>
      </c>
      <c r="H91" s="74">
        <f t="shared" si="3"/>
        <v>0</v>
      </c>
      <c r="I91" s="98"/>
    </row>
    <row r="92" spans="1:9" s="71" customFormat="1">
      <c r="A92" s="72" t="s">
        <v>217</v>
      </c>
      <c r="B92" s="75" t="s">
        <v>218</v>
      </c>
      <c r="C92" s="73" t="s">
        <v>11</v>
      </c>
      <c r="D92" s="73">
        <v>1</v>
      </c>
      <c r="E92" s="74"/>
      <c r="F92" s="74"/>
      <c r="G92" s="74">
        <f t="shared" si="2"/>
        <v>0</v>
      </c>
      <c r="H92" s="74">
        <f t="shared" si="3"/>
        <v>0</v>
      </c>
      <c r="I92" s="98"/>
    </row>
    <row r="93" spans="1:9" s="71" customFormat="1">
      <c r="A93" s="72" t="s">
        <v>219</v>
      </c>
      <c r="B93" s="75" t="s">
        <v>220</v>
      </c>
      <c r="C93" s="73" t="s">
        <v>11</v>
      </c>
      <c r="D93" s="73">
        <v>1</v>
      </c>
      <c r="E93" s="74"/>
      <c r="F93" s="74"/>
      <c r="G93" s="74">
        <f t="shared" si="2"/>
        <v>0</v>
      </c>
      <c r="H93" s="74">
        <f t="shared" si="3"/>
        <v>0</v>
      </c>
      <c r="I93" s="98"/>
    </row>
    <row r="94" spans="1:9" s="71" customFormat="1">
      <c r="A94" s="72" t="s">
        <v>203</v>
      </c>
      <c r="B94" s="75" t="s">
        <v>221</v>
      </c>
      <c r="C94" s="73" t="s">
        <v>11</v>
      </c>
      <c r="D94" s="73">
        <v>1</v>
      </c>
      <c r="E94" s="74"/>
      <c r="F94" s="74"/>
      <c r="G94" s="74">
        <f t="shared" si="2"/>
        <v>0</v>
      </c>
      <c r="H94" s="74">
        <f t="shared" si="3"/>
        <v>0</v>
      </c>
      <c r="I94" s="98"/>
    </row>
    <row r="95" spans="1:9" s="71" customFormat="1">
      <c r="A95" s="72" t="s">
        <v>222</v>
      </c>
      <c r="B95" s="75" t="s">
        <v>223</v>
      </c>
      <c r="C95" s="73" t="s">
        <v>11</v>
      </c>
      <c r="D95" s="73">
        <v>1</v>
      </c>
      <c r="E95" s="74"/>
      <c r="F95" s="74"/>
      <c r="G95" s="74">
        <f t="shared" si="2"/>
        <v>0</v>
      </c>
      <c r="H95" s="74">
        <f t="shared" si="3"/>
        <v>0</v>
      </c>
      <c r="I95" s="98"/>
    </row>
    <row r="96" spans="1:9" s="71" customFormat="1">
      <c r="A96" s="72"/>
      <c r="B96" s="75" t="s">
        <v>224</v>
      </c>
      <c r="C96" s="73" t="s">
        <v>11</v>
      </c>
      <c r="D96" s="73">
        <v>2</v>
      </c>
      <c r="E96" s="74"/>
      <c r="F96" s="74"/>
      <c r="G96" s="74">
        <f t="shared" si="2"/>
        <v>0</v>
      </c>
      <c r="H96" s="74">
        <f t="shared" si="3"/>
        <v>0</v>
      </c>
      <c r="I96" s="98"/>
    </row>
    <row r="97" spans="1:9" s="71" customFormat="1">
      <c r="A97" s="72"/>
      <c r="B97" s="75" t="s">
        <v>225</v>
      </c>
      <c r="C97" s="73" t="s">
        <v>11</v>
      </c>
      <c r="D97" s="73">
        <v>2</v>
      </c>
      <c r="E97" s="74"/>
      <c r="F97" s="74"/>
      <c r="G97" s="74">
        <f t="shared" si="2"/>
        <v>0</v>
      </c>
      <c r="H97" s="74">
        <f t="shared" si="3"/>
        <v>0</v>
      </c>
      <c r="I97" s="98"/>
    </row>
    <row r="98" spans="1:9" s="71" customFormat="1">
      <c r="A98" s="72"/>
      <c r="B98" s="75"/>
      <c r="C98" s="73"/>
      <c r="D98" s="73"/>
      <c r="E98" s="74"/>
      <c r="F98" s="74"/>
      <c r="G98" s="74"/>
      <c r="H98" s="74"/>
      <c r="I98" s="98"/>
    </row>
    <row r="99" spans="1:9" s="106" customFormat="1">
      <c r="A99" s="101"/>
      <c r="B99" s="102" t="s">
        <v>226</v>
      </c>
      <c r="C99" s="103"/>
      <c r="D99" s="103"/>
      <c r="E99" s="104"/>
      <c r="F99" s="104"/>
      <c r="G99" s="74"/>
      <c r="H99" s="74"/>
      <c r="I99" s="105"/>
    </row>
    <row r="100" spans="1:9" s="71" customFormat="1">
      <c r="A100" s="72" t="s">
        <v>200</v>
      </c>
      <c r="B100" s="75" t="s">
        <v>198</v>
      </c>
      <c r="C100" s="73" t="s">
        <v>11</v>
      </c>
      <c r="D100" s="73">
        <v>2</v>
      </c>
      <c r="E100" s="74"/>
      <c r="F100" s="74"/>
      <c r="G100" s="74">
        <f t="shared" si="2"/>
        <v>0</v>
      </c>
      <c r="H100" s="74">
        <f t="shared" si="3"/>
        <v>0</v>
      </c>
      <c r="I100" s="98"/>
    </row>
    <row r="101" spans="1:9" s="71" customFormat="1">
      <c r="A101" s="72" t="s">
        <v>201</v>
      </c>
      <c r="B101" s="75" t="s">
        <v>197</v>
      </c>
      <c r="C101" s="73" t="s">
        <v>11</v>
      </c>
      <c r="D101" s="73">
        <v>2</v>
      </c>
      <c r="E101" s="74"/>
      <c r="F101" s="74"/>
      <c r="G101" s="74">
        <f t="shared" si="2"/>
        <v>0</v>
      </c>
      <c r="H101" s="74">
        <f t="shared" si="3"/>
        <v>0</v>
      </c>
      <c r="I101" s="98"/>
    </row>
    <row r="102" spans="1:9" s="71" customFormat="1">
      <c r="A102" s="72" t="s">
        <v>217</v>
      </c>
      <c r="B102" s="75" t="s">
        <v>218</v>
      </c>
      <c r="C102" s="73" t="s">
        <v>11</v>
      </c>
      <c r="D102" s="73">
        <v>1</v>
      </c>
      <c r="E102" s="74"/>
      <c r="F102" s="74"/>
      <c r="G102" s="74">
        <f t="shared" si="2"/>
        <v>0</v>
      </c>
      <c r="H102" s="74">
        <f t="shared" si="3"/>
        <v>0</v>
      </c>
      <c r="I102" s="98"/>
    </row>
    <row r="103" spans="1:9" s="71" customFormat="1">
      <c r="A103" s="72" t="s">
        <v>203</v>
      </c>
      <c r="B103" s="75" t="s">
        <v>227</v>
      </c>
      <c r="C103" s="73" t="s">
        <v>11</v>
      </c>
      <c r="D103" s="73">
        <v>1</v>
      </c>
      <c r="E103" s="74"/>
      <c r="F103" s="74"/>
      <c r="G103" s="74">
        <f t="shared" si="2"/>
        <v>0</v>
      </c>
      <c r="H103" s="74">
        <f t="shared" si="3"/>
        <v>0</v>
      </c>
      <c r="I103" s="98"/>
    </row>
    <row r="104" spans="1:9" s="71" customFormat="1">
      <c r="A104" s="72" t="s">
        <v>203</v>
      </c>
      <c r="B104" s="75" t="s">
        <v>228</v>
      </c>
      <c r="C104" s="73" t="s">
        <v>11</v>
      </c>
      <c r="D104" s="73">
        <v>1</v>
      </c>
      <c r="E104" s="74"/>
      <c r="F104" s="74"/>
      <c r="G104" s="74">
        <f t="shared" si="2"/>
        <v>0</v>
      </c>
      <c r="H104" s="74">
        <f t="shared" si="3"/>
        <v>0</v>
      </c>
      <c r="I104" s="98"/>
    </row>
    <row r="105" spans="1:9" s="71" customFormat="1">
      <c r="A105" s="72" t="s">
        <v>222</v>
      </c>
      <c r="B105" s="75" t="s">
        <v>229</v>
      </c>
      <c r="C105" s="73" t="s">
        <v>11</v>
      </c>
      <c r="D105" s="73">
        <v>1</v>
      </c>
      <c r="E105" s="74"/>
      <c r="F105" s="74"/>
      <c r="G105" s="74">
        <f t="shared" si="2"/>
        <v>0</v>
      </c>
      <c r="H105" s="74">
        <f t="shared" si="3"/>
        <v>0</v>
      </c>
      <c r="I105" s="98"/>
    </row>
    <row r="106" spans="1:9" s="71" customFormat="1">
      <c r="A106" s="72"/>
      <c r="B106" s="75" t="s">
        <v>230</v>
      </c>
      <c r="C106" s="73" t="s">
        <v>11</v>
      </c>
      <c r="D106" s="73">
        <v>2</v>
      </c>
      <c r="E106" s="74"/>
      <c r="F106" s="74"/>
      <c r="G106" s="74">
        <f t="shared" si="2"/>
        <v>0</v>
      </c>
      <c r="H106" s="74">
        <f t="shared" si="3"/>
        <v>0</v>
      </c>
      <c r="I106" s="98"/>
    </row>
    <row r="107" spans="1:9" s="71" customFormat="1">
      <c r="A107" s="72"/>
      <c r="B107" s="75" t="s">
        <v>225</v>
      </c>
      <c r="C107" s="73" t="s">
        <v>11</v>
      </c>
      <c r="D107" s="73">
        <v>2</v>
      </c>
      <c r="E107" s="74"/>
      <c r="F107" s="74"/>
      <c r="G107" s="74">
        <f t="shared" si="2"/>
        <v>0</v>
      </c>
      <c r="H107" s="74">
        <f t="shared" si="3"/>
        <v>0</v>
      </c>
      <c r="I107" s="98"/>
    </row>
    <row r="108" spans="1:9" s="71" customFormat="1">
      <c r="A108" s="72"/>
      <c r="B108" s="75"/>
      <c r="C108" s="73"/>
      <c r="D108" s="73"/>
      <c r="E108" s="74"/>
      <c r="F108" s="74"/>
      <c r="G108" s="74"/>
      <c r="H108" s="74"/>
      <c r="I108" s="98"/>
    </row>
    <row r="109" spans="1:9" s="106" customFormat="1">
      <c r="A109" s="101"/>
      <c r="B109" s="102" t="s">
        <v>231</v>
      </c>
      <c r="C109" s="103"/>
      <c r="D109" s="103"/>
      <c r="E109" s="104"/>
      <c r="F109" s="104"/>
      <c r="G109" s="74"/>
      <c r="H109" s="74"/>
      <c r="I109" s="105"/>
    </row>
    <row r="110" spans="1:9" s="71" customFormat="1">
      <c r="A110" s="72" t="s">
        <v>200</v>
      </c>
      <c r="B110" s="75" t="s">
        <v>198</v>
      </c>
      <c r="C110" s="73" t="s">
        <v>11</v>
      </c>
      <c r="D110" s="73">
        <v>2</v>
      </c>
      <c r="E110" s="74"/>
      <c r="F110" s="74"/>
      <c r="G110" s="74">
        <f t="shared" si="2"/>
        <v>0</v>
      </c>
      <c r="H110" s="74">
        <f t="shared" si="3"/>
        <v>0</v>
      </c>
      <c r="I110" s="98"/>
    </row>
    <row r="111" spans="1:9" s="71" customFormat="1">
      <c r="A111" s="72" t="s">
        <v>201</v>
      </c>
      <c r="B111" s="75" t="s">
        <v>197</v>
      </c>
      <c r="C111" s="73" t="s">
        <v>11</v>
      </c>
      <c r="D111" s="73">
        <v>2</v>
      </c>
      <c r="E111" s="74"/>
      <c r="F111" s="74"/>
      <c r="G111" s="74">
        <f t="shared" si="2"/>
        <v>0</v>
      </c>
      <c r="H111" s="74">
        <f t="shared" si="3"/>
        <v>0</v>
      </c>
      <c r="I111" s="98"/>
    </row>
    <row r="112" spans="1:9" s="71" customFormat="1">
      <c r="A112" s="72" t="s">
        <v>217</v>
      </c>
      <c r="B112" s="75" t="s">
        <v>218</v>
      </c>
      <c r="C112" s="73" t="s">
        <v>11</v>
      </c>
      <c r="D112" s="73">
        <v>1</v>
      </c>
      <c r="E112" s="74"/>
      <c r="F112" s="74"/>
      <c r="G112" s="74">
        <f t="shared" si="2"/>
        <v>0</v>
      </c>
      <c r="H112" s="74">
        <f t="shared" si="3"/>
        <v>0</v>
      </c>
      <c r="I112" s="98"/>
    </row>
    <row r="113" spans="1:9" s="71" customFormat="1">
      <c r="A113" s="72" t="s">
        <v>203</v>
      </c>
      <c r="B113" s="75" t="s">
        <v>232</v>
      </c>
      <c r="C113" s="73" t="s">
        <v>11</v>
      </c>
      <c r="D113" s="73">
        <v>1</v>
      </c>
      <c r="E113" s="74"/>
      <c r="F113" s="74"/>
      <c r="G113" s="74">
        <f t="shared" si="2"/>
        <v>0</v>
      </c>
      <c r="H113" s="74">
        <f t="shared" si="3"/>
        <v>0</v>
      </c>
      <c r="I113" s="98"/>
    </row>
    <row r="114" spans="1:9" s="71" customFormat="1">
      <c r="A114" s="72" t="s">
        <v>203</v>
      </c>
      <c r="B114" s="75" t="s">
        <v>233</v>
      </c>
      <c r="C114" s="73" t="s">
        <v>11</v>
      </c>
      <c r="D114" s="73">
        <v>1</v>
      </c>
      <c r="E114" s="74"/>
      <c r="F114" s="74"/>
      <c r="G114" s="74">
        <f t="shared" si="2"/>
        <v>0</v>
      </c>
      <c r="H114" s="74">
        <f t="shared" si="3"/>
        <v>0</v>
      </c>
      <c r="I114" s="98"/>
    </row>
    <row r="115" spans="1:9" s="71" customFormat="1">
      <c r="A115" s="72" t="s">
        <v>222</v>
      </c>
      <c r="B115" s="75" t="s">
        <v>234</v>
      </c>
      <c r="C115" s="73" t="s">
        <v>11</v>
      </c>
      <c r="D115" s="73">
        <v>1</v>
      </c>
      <c r="E115" s="74"/>
      <c r="F115" s="74"/>
      <c r="G115" s="74">
        <f t="shared" si="2"/>
        <v>0</v>
      </c>
      <c r="H115" s="74">
        <f t="shared" si="3"/>
        <v>0</v>
      </c>
      <c r="I115" s="98"/>
    </row>
    <row r="116" spans="1:9" s="71" customFormat="1">
      <c r="A116" s="72"/>
      <c r="B116" s="75" t="s">
        <v>230</v>
      </c>
      <c r="C116" s="73" t="s">
        <v>11</v>
      </c>
      <c r="D116" s="73">
        <v>2</v>
      </c>
      <c r="E116" s="74"/>
      <c r="F116" s="74"/>
      <c r="G116" s="74">
        <f t="shared" si="2"/>
        <v>0</v>
      </c>
      <c r="H116" s="74">
        <f t="shared" si="3"/>
        <v>0</v>
      </c>
      <c r="I116" s="98"/>
    </row>
    <row r="117" spans="1:9" s="71" customFormat="1">
      <c r="A117" s="72"/>
      <c r="B117" s="75" t="s">
        <v>225</v>
      </c>
      <c r="C117" s="73" t="s">
        <v>11</v>
      </c>
      <c r="D117" s="73">
        <v>2</v>
      </c>
      <c r="E117" s="74"/>
      <c r="F117" s="74"/>
      <c r="G117" s="74">
        <f t="shared" si="2"/>
        <v>0</v>
      </c>
      <c r="H117" s="74">
        <f t="shared" si="3"/>
        <v>0</v>
      </c>
      <c r="I117" s="98"/>
    </row>
    <row r="118" spans="1:9" s="71" customFormat="1">
      <c r="A118" s="72"/>
      <c r="B118" s="75"/>
      <c r="C118" s="73"/>
      <c r="D118" s="73"/>
      <c r="E118" s="74"/>
      <c r="F118" s="74"/>
      <c r="G118" s="74">
        <f t="shared" si="2"/>
        <v>0</v>
      </c>
      <c r="H118" s="74">
        <f t="shared" si="3"/>
        <v>0</v>
      </c>
      <c r="I118" s="98"/>
    </row>
    <row r="119" spans="1:9" s="71" customFormat="1">
      <c r="A119" s="72"/>
      <c r="B119" s="75" t="s">
        <v>236</v>
      </c>
      <c r="C119" s="73" t="s">
        <v>106</v>
      </c>
      <c r="D119" s="73">
        <v>1</v>
      </c>
      <c r="E119" s="74"/>
      <c r="F119" s="74"/>
      <c r="G119" s="74">
        <f t="shared" si="2"/>
        <v>0</v>
      </c>
      <c r="H119" s="74">
        <f t="shared" si="3"/>
        <v>0</v>
      </c>
      <c r="I119" s="98"/>
    </row>
    <row r="120" spans="1:9" s="71" customFormat="1">
      <c r="A120" s="72"/>
      <c r="B120" s="75" t="s">
        <v>237</v>
      </c>
      <c r="C120" s="73" t="s">
        <v>106</v>
      </c>
      <c r="D120" s="73">
        <v>1</v>
      </c>
      <c r="E120" s="74"/>
      <c r="F120" s="74"/>
      <c r="G120" s="74">
        <f t="shared" si="2"/>
        <v>0</v>
      </c>
      <c r="H120" s="74">
        <f t="shared" si="3"/>
        <v>0</v>
      </c>
      <c r="I120" s="98"/>
    </row>
    <row r="121" spans="1:9" s="71" customFormat="1">
      <c r="A121" s="72"/>
      <c r="B121" s="75" t="s">
        <v>238</v>
      </c>
      <c r="C121" s="73" t="s">
        <v>106</v>
      </c>
      <c r="D121" s="73">
        <v>1</v>
      </c>
      <c r="E121" s="74"/>
      <c r="F121" s="74"/>
      <c r="G121" s="74">
        <f t="shared" si="2"/>
        <v>0</v>
      </c>
      <c r="H121" s="74">
        <f t="shared" si="3"/>
        <v>0</v>
      </c>
      <c r="I121" s="98"/>
    </row>
    <row r="122" spans="1:9" s="71" customFormat="1">
      <c r="A122" s="72"/>
      <c r="B122" s="75" t="s">
        <v>235</v>
      </c>
      <c r="C122" s="73" t="s">
        <v>106</v>
      </c>
      <c r="D122" s="73">
        <v>1</v>
      </c>
      <c r="E122" s="74"/>
      <c r="F122" s="74"/>
      <c r="G122" s="74">
        <f t="shared" si="2"/>
        <v>0</v>
      </c>
      <c r="H122" s="74">
        <f t="shared" si="3"/>
        <v>0</v>
      </c>
      <c r="I122" s="98"/>
    </row>
    <row r="123" spans="1:9" s="71" customFormat="1">
      <c r="A123" s="72"/>
      <c r="B123" s="75"/>
      <c r="C123" s="73"/>
      <c r="D123" s="73"/>
      <c r="E123" s="74"/>
      <c r="F123" s="74"/>
      <c r="G123" s="74"/>
      <c r="H123" s="74"/>
      <c r="I123" s="98"/>
    </row>
    <row r="124" spans="1:9" s="106" customFormat="1">
      <c r="A124" s="101"/>
      <c r="B124" s="102" t="s">
        <v>239</v>
      </c>
      <c r="C124" s="103"/>
      <c r="D124" s="103"/>
      <c r="E124" s="104"/>
      <c r="F124" s="104"/>
      <c r="G124" s="74"/>
      <c r="H124" s="74"/>
      <c r="I124" s="105"/>
    </row>
    <row r="125" spans="1:9" s="71" customFormat="1" ht="25.5">
      <c r="A125" s="72"/>
      <c r="B125" s="75" t="s">
        <v>172</v>
      </c>
      <c r="C125" s="73" t="s">
        <v>11</v>
      </c>
      <c r="D125" s="73">
        <v>1</v>
      </c>
      <c r="E125" s="74"/>
      <c r="F125" s="74"/>
      <c r="G125" s="74">
        <f t="shared" si="2"/>
        <v>0</v>
      </c>
      <c r="H125" s="74">
        <f t="shared" si="3"/>
        <v>0</v>
      </c>
      <c r="I125" s="98"/>
    </row>
    <row r="126" spans="1:9" s="71" customFormat="1" ht="25.5">
      <c r="A126" s="72"/>
      <c r="B126" s="75" t="s">
        <v>172</v>
      </c>
      <c r="C126" s="73" t="s">
        <v>11</v>
      </c>
      <c r="D126" s="73">
        <v>1</v>
      </c>
      <c r="E126" s="74"/>
      <c r="F126" s="74"/>
      <c r="G126" s="74">
        <f t="shared" si="2"/>
        <v>0</v>
      </c>
      <c r="H126" s="74">
        <f t="shared" si="3"/>
        <v>0</v>
      </c>
      <c r="I126" s="98"/>
    </row>
    <row r="127" spans="1:9" s="71" customFormat="1">
      <c r="A127" s="72" t="s">
        <v>240</v>
      </c>
      <c r="B127" s="75" t="s">
        <v>241</v>
      </c>
      <c r="C127" s="73" t="s">
        <v>11</v>
      </c>
      <c r="D127" s="73">
        <v>2</v>
      </c>
      <c r="E127" s="74"/>
      <c r="F127" s="74"/>
      <c r="G127" s="74">
        <f t="shared" si="2"/>
        <v>0</v>
      </c>
      <c r="H127" s="74">
        <f t="shared" si="3"/>
        <v>0</v>
      </c>
      <c r="I127" s="98"/>
    </row>
    <row r="128" spans="1:9" s="71" customFormat="1">
      <c r="A128" s="72" t="s">
        <v>242</v>
      </c>
      <c r="B128" s="75" t="s">
        <v>243</v>
      </c>
      <c r="C128" s="73" t="s">
        <v>11</v>
      </c>
      <c r="D128" s="73">
        <v>2</v>
      </c>
      <c r="E128" s="74"/>
      <c r="F128" s="74"/>
      <c r="G128" s="74">
        <f t="shared" si="2"/>
        <v>0</v>
      </c>
      <c r="H128" s="74">
        <f t="shared" si="3"/>
        <v>0</v>
      </c>
      <c r="I128" s="98"/>
    </row>
    <row r="129" spans="1:9" s="71" customFormat="1">
      <c r="A129" s="72"/>
      <c r="B129" s="75" t="s">
        <v>244</v>
      </c>
      <c r="C129" s="73" t="s">
        <v>11</v>
      </c>
      <c r="D129" s="73">
        <v>2</v>
      </c>
      <c r="E129" s="74"/>
      <c r="F129" s="74"/>
      <c r="G129" s="74">
        <f t="shared" si="2"/>
        <v>0</v>
      </c>
      <c r="H129" s="74">
        <f t="shared" si="3"/>
        <v>0</v>
      </c>
      <c r="I129" s="98"/>
    </row>
    <row r="130" spans="1:9" s="71" customFormat="1">
      <c r="A130" s="72" t="s">
        <v>239</v>
      </c>
      <c r="B130" s="75" t="s">
        <v>245</v>
      </c>
      <c r="C130" s="73" t="s">
        <v>11</v>
      </c>
      <c r="D130" s="73">
        <v>2</v>
      </c>
      <c r="E130" s="74"/>
      <c r="F130" s="74"/>
      <c r="G130" s="74">
        <f t="shared" si="2"/>
        <v>0</v>
      </c>
      <c r="H130" s="74">
        <f t="shared" si="3"/>
        <v>0</v>
      </c>
      <c r="I130" s="98"/>
    </row>
    <row r="131" spans="1:9" s="71" customFormat="1">
      <c r="A131" s="72"/>
      <c r="B131" s="75"/>
      <c r="C131" s="73"/>
      <c r="D131" s="73"/>
      <c r="E131" s="74"/>
      <c r="F131" s="74"/>
      <c r="G131" s="74"/>
      <c r="H131" s="74"/>
      <c r="I131" s="98"/>
    </row>
    <row r="132" spans="1:9" s="71" customFormat="1">
      <c r="A132" s="72"/>
      <c r="B132" s="102" t="s">
        <v>246</v>
      </c>
      <c r="C132" s="73"/>
      <c r="D132" s="73"/>
      <c r="E132" s="74"/>
      <c r="F132" s="74"/>
      <c r="G132" s="74"/>
      <c r="H132" s="74"/>
      <c r="I132" s="98"/>
    </row>
    <row r="133" spans="1:9" s="71" customFormat="1">
      <c r="A133" s="72" t="s">
        <v>200</v>
      </c>
      <c r="B133" s="75" t="s">
        <v>198</v>
      </c>
      <c r="C133" s="73" t="s">
        <v>11</v>
      </c>
      <c r="D133" s="73">
        <v>2</v>
      </c>
      <c r="E133" s="74"/>
      <c r="F133" s="74"/>
      <c r="G133" s="74">
        <f t="shared" si="2"/>
        <v>0</v>
      </c>
      <c r="H133" s="74">
        <f t="shared" si="3"/>
        <v>0</v>
      </c>
      <c r="I133" s="98"/>
    </row>
    <row r="134" spans="1:9" s="71" customFormat="1">
      <c r="A134" s="72" t="s">
        <v>201</v>
      </c>
      <c r="B134" s="75" t="s">
        <v>197</v>
      </c>
      <c r="C134" s="73" t="s">
        <v>11</v>
      </c>
      <c r="D134" s="73">
        <v>2</v>
      </c>
      <c r="E134" s="74"/>
      <c r="F134" s="74"/>
      <c r="G134" s="74">
        <f t="shared" si="2"/>
        <v>0</v>
      </c>
      <c r="H134" s="74">
        <f t="shared" si="3"/>
        <v>0</v>
      </c>
      <c r="I134" s="98"/>
    </row>
    <row r="135" spans="1:9" s="71" customFormat="1">
      <c r="A135" s="72"/>
      <c r="B135" s="75" t="s">
        <v>249</v>
      </c>
      <c r="C135" s="73" t="s">
        <v>11</v>
      </c>
      <c r="D135" s="73">
        <v>1</v>
      </c>
      <c r="E135" s="74"/>
      <c r="F135" s="74"/>
      <c r="G135" s="74">
        <f t="shared" ref="G135:G197" si="4">E135+F135</f>
        <v>0</v>
      </c>
      <c r="H135" s="74">
        <f t="shared" ref="H135:H197" si="5">G135*D135</f>
        <v>0</v>
      </c>
      <c r="I135" s="98"/>
    </row>
    <row r="136" spans="1:9" s="71" customFormat="1">
      <c r="A136" s="72"/>
      <c r="B136" s="75" t="s">
        <v>250</v>
      </c>
      <c r="C136" s="73" t="s">
        <v>11</v>
      </c>
      <c r="D136" s="73">
        <v>1</v>
      </c>
      <c r="E136" s="74"/>
      <c r="F136" s="74"/>
      <c r="G136" s="74">
        <f t="shared" si="4"/>
        <v>0</v>
      </c>
      <c r="H136" s="74">
        <f t="shared" si="5"/>
        <v>0</v>
      </c>
      <c r="I136" s="98"/>
    </row>
    <row r="137" spans="1:9" s="71" customFormat="1">
      <c r="A137" s="107"/>
      <c r="B137" s="75" t="s">
        <v>247</v>
      </c>
      <c r="C137" s="73" t="s">
        <v>11</v>
      </c>
      <c r="D137" s="73">
        <v>1</v>
      </c>
      <c r="E137" s="74"/>
      <c r="F137" s="74"/>
      <c r="G137" s="74">
        <f t="shared" si="4"/>
        <v>0</v>
      </c>
      <c r="H137" s="74">
        <f t="shared" si="5"/>
        <v>0</v>
      </c>
      <c r="I137" s="98"/>
    </row>
    <row r="138" spans="1:9" s="71" customFormat="1">
      <c r="A138" s="107"/>
      <c r="B138" s="75" t="s">
        <v>248</v>
      </c>
      <c r="C138" s="73" t="s">
        <v>11</v>
      </c>
      <c r="D138" s="73">
        <v>1</v>
      </c>
      <c r="E138" s="74"/>
      <c r="F138" s="74"/>
      <c r="G138" s="74">
        <f t="shared" si="4"/>
        <v>0</v>
      </c>
      <c r="H138" s="74">
        <f t="shared" si="5"/>
        <v>0</v>
      </c>
      <c r="I138" s="98"/>
    </row>
    <row r="139" spans="1:9" s="71" customFormat="1" ht="14.45" customHeight="1">
      <c r="A139" s="72"/>
      <c r="B139" s="75"/>
      <c r="C139" s="73"/>
      <c r="D139" s="73"/>
      <c r="E139" s="74"/>
      <c r="F139" s="74"/>
      <c r="G139" s="74"/>
      <c r="H139" s="74"/>
      <c r="I139" s="98"/>
    </row>
    <row r="140" spans="1:9" s="71" customFormat="1">
      <c r="A140" s="72"/>
      <c r="B140" s="102" t="s">
        <v>253</v>
      </c>
      <c r="C140" s="73"/>
      <c r="D140" s="73"/>
      <c r="E140" s="74"/>
      <c r="F140" s="74"/>
      <c r="G140" s="74"/>
      <c r="H140" s="74"/>
      <c r="I140" s="98"/>
    </row>
    <row r="141" spans="1:9" s="71" customFormat="1">
      <c r="A141" s="72" t="s">
        <v>202</v>
      </c>
      <c r="B141" s="75" t="s">
        <v>199</v>
      </c>
      <c r="C141" s="73" t="s">
        <v>11</v>
      </c>
      <c r="D141" s="73">
        <v>2</v>
      </c>
      <c r="E141" s="74"/>
      <c r="F141" s="74"/>
      <c r="G141" s="74">
        <f t="shared" si="4"/>
        <v>0</v>
      </c>
      <c r="H141" s="74">
        <f t="shared" si="5"/>
        <v>0</v>
      </c>
      <c r="I141" s="98"/>
    </row>
    <row r="142" spans="1:9" s="71" customFormat="1">
      <c r="A142" s="72" t="s">
        <v>251</v>
      </c>
      <c r="B142" s="75" t="s">
        <v>252</v>
      </c>
      <c r="C142" s="73" t="s">
        <v>11</v>
      </c>
      <c r="D142" s="73">
        <v>4</v>
      </c>
      <c r="E142" s="74"/>
      <c r="F142" s="74"/>
      <c r="G142" s="74">
        <f t="shared" si="4"/>
        <v>0</v>
      </c>
      <c r="H142" s="74">
        <f t="shared" si="5"/>
        <v>0</v>
      </c>
      <c r="I142" s="98"/>
    </row>
    <row r="143" spans="1:9" s="71" customFormat="1">
      <c r="A143" s="72"/>
      <c r="B143" s="75" t="s">
        <v>254</v>
      </c>
      <c r="C143" s="73" t="s">
        <v>11</v>
      </c>
      <c r="D143" s="73">
        <v>1</v>
      </c>
      <c r="E143" s="74"/>
      <c r="F143" s="74"/>
      <c r="G143" s="74">
        <f t="shared" si="4"/>
        <v>0</v>
      </c>
      <c r="H143" s="74">
        <f t="shared" si="5"/>
        <v>0</v>
      </c>
      <c r="I143" s="98"/>
    </row>
    <row r="144" spans="1:9" s="71" customFormat="1">
      <c r="A144" s="72"/>
      <c r="B144" s="75" t="s">
        <v>255</v>
      </c>
      <c r="C144" s="73" t="s">
        <v>11</v>
      </c>
      <c r="D144" s="73">
        <v>4</v>
      </c>
      <c r="E144" s="74"/>
      <c r="F144" s="74"/>
      <c r="G144" s="74">
        <f t="shared" si="4"/>
        <v>0</v>
      </c>
      <c r="H144" s="74">
        <f t="shared" si="5"/>
        <v>0</v>
      </c>
      <c r="I144" s="98"/>
    </row>
    <row r="145" spans="1:9" s="71" customFormat="1">
      <c r="A145" s="72"/>
      <c r="B145" s="75" t="s">
        <v>256</v>
      </c>
      <c r="C145" s="73" t="s">
        <v>11</v>
      </c>
      <c r="D145" s="73">
        <v>4</v>
      </c>
      <c r="E145" s="74"/>
      <c r="F145" s="74"/>
      <c r="G145" s="74">
        <f t="shared" si="4"/>
        <v>0</v>
      </c>
      <c r="H145" s="74">
        <f t="shared" si="5"/>
        <v>0</v>
      </c>
      <c r="I145" s="98"/>
    </row>
    <row r="146" spans="1:9" s="71" customFormat="1">
      <c r="A146" s="72"/>
      <c r="B146" s="75"/>
      <c r="C146" s="73"/>
      <c r="D146" s="73"/>
      <c r="E146" s="74"/>
      <c r="F146" s="74"/>
      <c r="G146" s="74"/>
      <c r="H146" s="74"/>
      <c r="I146" s="98"/>
    </row>
    <row r="147" spans="1:9" s="71" customFormat="1">
      <c r="A147" s="72"/>
      <c r="B147" s="102" t="s">
        <v>257</v>
      </c>
      <c r="C147" s="73"/>
      <c r="D147" s="73"/>
      <c r="E147" s="74"/>
      <c r="F147" s="74"/>
      <c r="G147" s="74"/>
      <c r="H147" s="74"/>
      <c r="I147" s="98"/>
    </row>
    <row r="148" spans="1:9" s="71" customFormat="1">
      <c r="A148" s="72" t="s">
        <v>251</v>
      </c>
      <c r="B148" s="75" t="s">
        <v>252</v>
      </c>
      <c r="C148" s="73" t="s">
        <v>11</v>
      </c>
      <c r="D148" s="73">
        <v>8</v>
      </c>
      <c r="E148" s="74"/>
      <c r="F148" s="74"/>
      <c r="G148" s="74">
        <f t="shared" si="4"/>
        <v>0</v>
      </c>
      <c r="H148" s="74">
        <f t="shared" si="5"/>
        <v>0</v>
      </c>
      <c r="I148" s="98"/>
    </row>
    <row r="149" spans="1:9" s="71" customFormat="1">
      <c r="A149" s="72" t="s">
        <v>202</v>
      </c>
      <c r="B149" s="75" t="s">
        <v>199</v>
      </c>
      <c r="C149" s="73" t="s">
        <v>11</v>
      </c>
      <c r="D149" s="73">
        <v>2</v>
      </c>
      <c r="E149" s="74"/>
      <c r="F149" s="74"/>
      <c r="G149" s="74">
        <f t="shared" si="4"/>
        <v>0</v>
      </c>
      <c r="H149" s="74">
        <f t="shared" si="5"/>
        <v>0</v>
      </c>
      <c r="I149" s="98"/>
    </row>
    <row r="150" spans="1:9" s="71" customFormat="1">
      <c r="A150" s="107"/>
      <c r="B150" s="75" t="s">
        <v>258</v>
      </c>
      <c r="C150" s="73" t="s">
        <v>11</v>
      </c>
      <c r="D150" s="73">
        <v>1</v>
      </c>
      <c r="E150" s="74"/>
      <c r="F150" s="74"/>
      <c r="G150" s="74">
        <f t="shared" si="4"/>
        <v>0</v>
      </c>
      <c r="H150" s="74">
        <f t="shared" si="5"/>
        <v>0</v>
      </c>
      <c r="I150" s="98"/>
    </row>
    <row r="151" spans="1:9" s="71" customFormat="1">
      <c r="A151" s="72"/>
      <c r="B151" s="75" t="s">
        <v>259</v>
      </c>
      <c r="C151" s="73" t="s">
        <v>11</v>
      </c>
      <c r="D151" s="73">
        <v>5</v>
      </c>
      <c r="E151" s="74"/>
      <c r="F151" s="74"/>
      <c r="G151" s="74">
        <f t="shared" si="4"/>
        <v>0</v>
      </c>
      <c r="H151" s="74">
        <f t="shared" si="5"/>
        <v>0</v>
      </c>
      <c r="I151" s="98"/>
    </row>
    <row r="152" spans="1:9" s="71" customFormat="1">
      <c r="A152" s="72"/>
      <c r="B152" s="75"/>
      <c r="C152" s="73"/>
      <c r="D152" s="73"/>
      <c r="E152" s="74"/>
      <c r="F152" s="74"/>
      <c r="G152" s="74"/>
      <c r="H152" s="74"/>
      <c r="I152" s="98"/>
    </row>
    <row r="153" spans="1:9" s="71" customFormat="1">
      <c r="A153" s="72"/>
      <c r="B153" s="102" t="s">
        <v>375</v>
      </c>
      <c r="C153" s="73"/>
      <c r="D153" s="73"/>
      <c r="E153" s="74"/>
      <c r="F153" s="74"/>
      <c r="G153" s="74"/>
      <c r="H153" s="74"/>
      <c r="I153" s="98"/>
    </row>
    <row r="154" spans="1:9" s="71" customFormat="1">
      <c r="A154" s="72" t="s">
        <v>242</v>
      </c>
      <c r="B154" s="75" t="s">
        <v>243</v>
      </c>
      <c r="C154" s="73" t="s">
        <v>11</v>
      </c>
      <c r="D154" s="73">
        <v>1</v>
      </c>
      <c r="E154" s="74"/>
      <c r="F154" s="74"/>
      <c r="G154" s="74">
        <f t="shared" si="4"/>
        <v>0</v>
      </c>
      <c r="H154" s="74">
        <f t="shared" si="5"/>
        <v>0</v>
      </c>
      <c r="I154" s="98"/>
    </row>
    <row r="155" spans="1:9" s="71" customFormat="1">
      <c r="A155" s="72" t="s">
        <v>200</v>
      </c>
      <c r="B155" s="75" t="s">
        <v>198</v>
      </c>
      <c r="C155" s="73" t="s">
        <v>11</v>
      </c>
      <c r="D155" s="73">
        <v>2</v>
      </c>
      <c r="E155" s="74"/>
      <c r="F155" s="74"/>
      <c r="G155" s="74">
        <f t="shared" si="4"/>
        <v>0</v>
      </c>
      <c r="H155" s="74">
        <f t="shared" si="5"/>
        <v>0</v>
      </c>
      <c r="I155" s="98"/>
    </row>
    <row r="156" spans="1:9" s="71" customFormat="1">
      <c r="A156" s="72"/>
      <c r="B156" s="75" t="s">
        <v>376</v>
      </c>
      <c r="C156" s="73" t="s">
        <v>11</v>
      </c>
      <c r="D156" s="73">
        <v>1</v>
      </c>
      <c r="E156" s="74"/>
      <c r="F156" s="74"/>
      <c r="G156" s="74">
        <f t="shared" si="4"/>
        <v>0</v>
      </c>
      <c r="H156" s="74">
        <f t="shared" si="5"/>
        <v>0</v>
      </c>
      <c r="I156" s="98"/>
    </row>
    <row r="157" spans="1:9" s="71" customFormat="1">
      <c r="A157" s="72"/>
      <c r="B157" s="75" t="s">
        <v>377</v>
      </c>
      <c r="C157" s="73" t="s">
        <v>11</v>
      </c>
      <c r="D157" s="73">
        <v>2</v>
      </c>
      <c r="E157" s="74"/>
      <c r="F157" s="74"/>
      <c r="G157" s="74">
        <f t="shared" si="4"/>
        <v>0</v>
      </c>
      <c r="H157" s="74">
        <f t="shared" si="5"/>
        <v>0</v>
      </c>
      <c r="I157" s="98"/>
    </row>
    <row r="158" spans="1:9" s="71" customFormat="1">
      <c r="A158" s="72"/>
      <c r="B158" s="75" t="s">
        <v>378</v>
      </c>
      <c r="C158" s="73" t="s">
        <v>11</v>
      </c>
      <c r="D158" s="73">
        <v>1</v>
      </c>
      <c r="E158" s="74"/>
      <c r="F158" s="74"/>
      <c r="G158" s="74">
        <f t="shared" si="4"/>
        <v>0</v>
      </c>
      <c r="H158" s="74">
        <f t="shared" si="5"/>
        <v>0</v>
      </c>
      <c r="I158" s="98"/>
    </row>
    <row r="159" spans="1:9" s="71" customFormat="1">
      <c r="A159" s="72"/>
      <c r="B159" s="75" t="s">
        <v>379</v>
      </c>
      <c r="C159" s="73" t="s">
        <v>11</v>
      </c>
      <c r="D159" s="73">
        <v>1</v>
      </c>
      <c r="E159" s="74"/>
      <c r="F159" s="74"/>
      <c r="G159" s="74">
        <f t="shared" si="4"/>
        <v>0</v>
      </c>
      <c r="H159" s="74">
        <f t="shared" si="5"/>
        <v>0</v>
      </c>
      <c r="I159" s="98"/>
    </row>
    <row r="160" spans="1:9" s="71" customFormat="1">
      <c r="A160" s="72"/>
      <c r="B160" s="75" t="s">
        <v>380</v>
      </c>
      <c r="C160" s="73" t="s">
        <v>11</v>
      </c>
      <c r="D160" s="73">
        <v>1</v>
      </c>
      <c r="E160" s="74"/>
      <c r="F160" s="74"/>
      <c r="G160" s="74">
        <f t="shared" si="4"/>
        <v>0</v>
      </c>
      <c r="H160" s="74">
        <f t="shared" si="5"/>
        <v>0</v>
      </c>
      <c r="I160" s="98"/>
    </row>
    <row r="161" spans="1:9" s="71" customFormat="1">
      <c r="A161" s="72"/>
      <c r="B161" s="75"/>
      <c r="C161" s="73"/>
      <c r="D161" s="73"/>
      <c r="E161" s="74"/>
      <c r="F161" s="74"/>
      <c r="G161" s="74"/>
      <c r="H161" s="74"/>
      <c r="I161" s="98"/>
    </row>
    <row r="162" spans="1:9" s="71" customFormat="1">
      <c r="A162" s="72"/>
      <c r="B162" s="102" t="s">
        <v>261</v>
      </c>
      <c r="C162" s="73"/>
      <c r="D162" s="73"/>
      <c r="E162" s="74"/>
      <c r="F162" s="74"/>
      <c r="G162" s="74"/>
      <c r="H162" s="74"/>
      <c r="I162" s="98"/>
    </row>
    <row r="163" spans="1:9" s="71" customFormat="1">
      <c r="A163" s="72" t="s">
        <v>263</v>
      </c>
      <c r="B163" s="75" t="s">
        <v>264</v>
      </c>
      <c r="C163" s="73" t="s">
        <v>11</v>
      </c>
      <c r="D163" s="73">
        <v>19</v>
      </c>
      <c r="E163" s="74"/>
      <c r="F163" s="74"/>
      <c r="G163" s="74">
        <f t="shared" si="4"/>
        <v>0</v>
      </c>
      <c r="H163" s="74">
        <f t="shared" si="5"/>
        <v>0</v>
      </c>
      <c r="I163" s="98"/>
    </row>
    <row r="164" spans="1:9" s="71" customFormat="1">
      <c r="A164" s="72" t="s">
        <v>262</v>
      </c>
      <c r="B164" s="75" t="s">
        <v>265</v>
      </c>
      <c r="C164" s="73" t="s">
        <v>11</v>
      </c>
      <c r="D164" s="73">
        <v>4</v>
      </c>
      <c r="E164" s="74"/>
      <c r="F164" s="74"/>
      <c r="G164" s="74">
        <f t="shared" si="4"/>
        <v>0</v>
      </c>
      <c r="H164" s="74">
        <f t="shared" si="5"/>
        <v>0</v>
      </c>
      <c r="I164" s="98"/>
    </row>
    <row r="165" spans="1:9" s="71" customFormat="1">
      <c r="A165" s="72" t="s">
        <v>215</v>
      </c>
      <c r="B165" s="75" t="s">
        <v>216</v>
      </c>
      <c r="C165" s="73" t="s">
        <v>11</v>
      </c>
      <c r="D165" s="73">
        <v>16</v>
      </c>
      <c r="E165" s="74"/>
      <c r="F165" s="74"/>
      <c r="G165" s="74">
        <f t="shared" si="4"/>
        <v>0</v>
      </c>
      <c r="H165" s="74">
        <f t="shared" si="5"/>
        <v>0</v>
      </c>
      <c r="I165" s="98"/>
    </row>
    <row r="166" spans="1:9" s="71" customFormat="1">
      <c r="A166" s="72" t="s">
        <v>242</v>
      </c>
      <c r="B166" s="75" t="s">
        <v>243</v>
      </c>
      <c r="C166" s="73" t="s">
        <v>11</v>
      </c>
      <c r="D166" s="73">
        <v>4</v>
      </c>
      <c r="E166" s="74"/>
      <c r="F166" s="74"/>
      <c r="G166" s="74">
        <f t="shared" si="4"/>
        <v>0</v>
      </c>
      <c r="H166" s="74">
        <f t="shared" si="5"/>
        <v>0</v>
      </c>
      <c r="I166" s="98"/>
    </row>
    <row r="167" spans="1:9" s="71" customFormat="1">
      <c r="A167" s="72" t="s">
        <v>200</v>
      </c>
      <c r="B167" s="75" t="s">
        <v>198</v>
      </c>
      <c r="C167" s="73" t="s">
        <v>11</v>
      </c>
      <c r="D167" s="73">
        <v>12</v>
      </c>
      <c r="E167" s="74"/>
      <c r="F167" s="74"/>
      <c r="G167" s="74">
        <f t="shared" si="4"/>
        <v>0</v>
      </c>
      <c r="H167" s="74">
        <f t="shared" si="5"/>
        <v>0</v>
      </c>
      <c r="I167" s="98"/>
    </row>
    <row r="168" spans="1:9" s="71" customFormat="1">
      <c r="A168" s="72" t="s">
        <v>201</v>
      </c>
      <c r="B168" s="75" t="s">
        <v>197</v>
      </c>
      <c r="C168" s="73" t="s">
        <v>11</v>
      </c>
      <c r="D168" s="73">
        <v>2</v>
      </c>
      <c r="E168" s="74"/>
      <c r="F168" s="74"/>
      <c r="G168" s="74">
        <f t="shared" si="4"/>
        <v>0</v>
      </c>
      <c r="H168" s="74">
        <f t="shared" si="5"/>
        <v>0</v>
      </c>
      <c r="I168" s="98"/>
    </row>
    <row r="169" spans="1:9" s="71" customFormat="1">
      <c r="A169" s="72" t="s">
        <v>202</v>
      </c>
      <c r="B169" s="75" t="s">
        <v>199</v>
      </c>
      <c r="C169" s="73" t="s">
        <v>11</v>
      </c>
      <c r="D169" s="73">
        <v>4</v>
      </c>
      <c r="E169" s="74"/>
      <c r="F169" s="74"/>
      <c r="G169" s="74">
        <f t="shared" si="4"/>
        <v>0</v>
      </c>
      <c r="H169" s="74">
        <f t="shared" si="5"/>
        <v>0</v>
      </c>
      <c r="I169" s="98"/>
    </row>
    <row r="170" spans="1:9" s="71" customFormat="1">
      <c r="A170" s="72"/>
      <c r="B170" s="75"/>
      <c r="C170" s="73"/>
      <c r="D170" s="73"/>
      <c r="E170" s="74"/>
      <c r="F170" s="74"/>
      <c r="G170" s="74"/>
      <c r="H170" s="74"/>
      <c r="I170" s="98"/>
    </row>
    <row r="171" spans="1:9" s="71" customFormat="1">
      <c r="A171" s="72" t="s">
        <v>266</v>
      </c>
      <c r="B171" s="75" t="s">
        <v>267</v>
      </c>
      <c r="C171" s="73" t="s">
        <v>11</v>
      </c>
      <c r="D171" s="73">
        <v>2</v>
      </c>
      <c r="E171" s="74"/>
      <c r="F171" s="74"/>
      <c r="G171" s="74">
        <f t="shared" si="4"/>
        <v>0</v>
      </c>
      <c r="H171" s="74">
        <f t="shared" si="5"/>
        <v>0</v>
      </c>
      <c r="I171" s="98"/>
    </row>
    <row r="172" spans="1:9" s="71" customFormat="1">
      <c r="A172" s="72"/>
      <c r="B172" s="75"/>
      <c r="C172" s="73"/>
      <c r="D172" s="73"/>
      <c r="E172" s="74"/>
      <c r="F172" s="74"/>
      <c r="G172" s="74"/>
      <c r="H172" s="74"/>
      <c r="I172" s="98"/>
    </row>
    <row r="173" spans="1:9" s="71" customFormat="1">
      <c r="A173" s="72" t="s">
        <v>269</v>
      </c>
      <c r="B173" s="75" t="s">
        <v>268</v>
      </c>
      <c r="C173" s="73" t="s">
        <v>11</v>
      </c>
      <c r="D173" s="73">
        <v>2</v>
      </c>
      <c r="E173" s="74"/>
      <c r="F173" s="74"/>
      <c r="G173" s="74">
        <f t="shared" si="4"/>
        <v>0</v>
      </c>
      <c r="H173" s="74">
        <f t="shared" si="5"/>
        <v>0</v>
      </c>
      <c r="I173" s="98"/>
    </row>
    <row r="174" spans="1:9" s="71" customFormat="1">
      <c r="A174" s="72" t="s">
        <v>272</v>
      </c>
      <c r="B174" s="75" t="s">
        <v>273</v>
      </c>
      <c r="C174" s="73" t="s">
        <v>11</v>
      </c>
      <c r="D174" s="73">
        <v>1</v>
      </c>
      <c r="E174" s="74"/>
      <c r="F174" s="74"/>
      <c r="G174" s="74">
        <f t="shared" si="4"/>
        <v>0</v>
      </c>
      <c r="H174" s="74">
        <f t="shared" si="5"/>
        <v>0</v>
      </c>
      <c r="I174" s="98"/>
    </row>
    <row r="175" spans="1:9" s="71" customFormat="1">
      <c r="A175" s="72" t="s">
        <v>270</v>
      </c>
      <c r="B175" s="75" t="s">
        <v>271</v>
      </c>
      <c r="C175" s="73" t="s">
        <v>11</v>
      </c>
      <c r="D175" s="73">
        <v>4</v>
      </c>
      <c r="E175" s="74"/>
      <c r="F175" s="74"/>
      <c r="G175" s="74">
        <f t="shared" si="4"/>
        <v>0</v>
      </c>
      <c r="H175" s="74">
        <f t="shared" si="5"/>
        <v>0</v>
      </c>
      <c r="I175" s="98"/>
    </row>
    <row r="176" spans="1:9" s="71" customFormat="1">
      <c r="A176" s="72" t="s">
        <v>274</v>
      </c>
      <c r="B176" s="75" t="s">
        <v>275</v>
      </c>
      <c r="C176" s="73" t="s">
        <v>11</v>
      </c>
      <c r="D176" s="73">
        <v>1</v>
      </c>
      <c r="E176" s="74"/>
      <c r="F176" s="74"/>
      <c r="G176" s="74">
        <f t="shared" si="4"/>
        <v>0</v>
      </c>
      <c r="H176" s="74">
        <f t="shared" si="5"/>
        <v>0</v>
      </c>
      <c r="I176" s="98"/>
    </row>
    <row r="177" spans="1:9" s="71" customFormat="1">
      <c r="A177" s="72" t="s">
        <v>288</v>
      </c>
      <c r="B177" s="75" t="s">
        <v>289</v>
      </c>
      <c r="C177" s="73" t="s">
        <v>11</v>
      </c>
      <c r="D177" s="73">
        <v>2</v>
      </c>
      <c r="E177" s="74"/>
      <c r="F177" s="74"/>
      <c r="G177" s="74">
        <f t="shared" si="4"/>
        <v>0</v>
      </c>
      <c r="H177" s="74">
        <f t="shared" si="5"/>
        <v>0</v>
      </c>
      <c r="I177" s="98"/>
    </row>
    <row r="178" spans="1:9" s="71" customFormat="1">
      <c r="A178" s="72" t="s">
        <v>290</v>
      </c>
      <c r="B178" s="75" t="s">
        <v>291</v>
      </c>
      <c r="C178" s="73" t="s">
        <v>11</v>
      </c>
      <c r="D178" s="73">
        <v>1</v>
      </c>
      <c r="E178" s="74"/>
      <c r="F178" s="74"/>
      <c r="G178" s="74">
        <f t="shared" si="4"/>
        <v>0</v>
      </c>
      <c r="H178" s="74">
        <f t="shared" si="5"/>
        <v>0</v>
      </c>
      <c r="I178" s="98"/>
    </row>
    <row r="179" spans="1:9" s="71" customFormat="1">
      <c r="A179" s="72"/>
      <c r="B179" s="75"/>
      <c r="C179" s="73"/>
      <c r="D179" s="73"/>
      <c r="E179" s="74"/>
      <c r="F179" s="74"/>
      <c r="G179" s="74"/>
      <c r="H179" s="74"/>
      <c r="I179" s="98"/>
    </row>
    <row r="180" spans="1:9" s="71" customFormat="1">
      <c r="A180" s="72" t="s">
        <v>277</v>
      </c>
      <c r="B180" s="75" t="s">
        <v>276</v>
      </c>
      <c r="C180" s="73" t="s">
        <v>11</v>
      </c>
      <c r="D180" s="73">
        <v>1</v>
      </c>
      <c r="E180" s="74"/>
      <c r="F180" s="74"/>
      <c r="G180" s="74">
        <f t="shared" si="4"/>
        <v>0</v>
      </c>
      <c r="H180" s="74">
        <f t="shared" si="5"/>
        <v>0</v>
      </c>
      <c r="I180" s="98"/>
    </row>
    <row r="181" spans="1:9" s="71" customFormat="1">
      <c r="A181" s="72" t="s">
        <v>278</v>
      </c>
      <c r="B181" s="75" t="s">
        <v>282</v>
      </c>
      <c r="C181" s="73" t="s">
        <v>11</v>
      </c>
      <c r="D181" s="73">
        <v>1</v>
      </c>
      <c r="E181" s="74"/>
      <c r="F181" s="74"/>
      <c r="G181" s="74">
        <f t="shared" si="4"/>
        <v>0</v>
      </c>
      <c r="H181" s="74">
        <f t="shared" si="5"/>
        <v>0</v>
      </c>
      <c r="I181" s="98"/>
    </row>
    <row r="182" spans="1:9" s="71" customFormat="1">
      <c r="A182" s="72" t="s">
        <v>281</v>
      </c>
      <c r="B182" s="75" t="s">
        <v>283</v>
      </c>
      <c r="C182" s="73" t="s">
        <v>11</v>
      </c>
      <c r="D182" s="73">
        <v>4</v>
      </c>
      <c r="E182" s="74"/>
      <c r="F182" s="74"/>
      <c r="G182" s="74">
        <f t="shared" si="4"/>
        <v>0</v>
      </c>
      <c r="H182" s="74">
        <f t="shared" si="5"/>
        <v>0</v>
      </c>
      <c r="I182" s="98"/>
    </row>
    <row r="183" spans="1:9" s="71" customFormat="1">
      <c r="A183" s="72" t="s">
        <v>279</v>
      </c>
      <c r="B183" s="75" t="s">
        <v>284</v>
      </c>
      <c r="C183" s="73" t="s">
        <v>11</v>
      </c>
      <c r="D183" s="73">
        <v>1</v>
      </c>
      <c r="E183" s="74"/>
      <c r="F183" s="74"/>
      <c r="G183" s="74">
        <f t="shared" si="4"/>
        <v>0</v>
      </c>
      <c r="H183" s="74">
        <f t="shared" si="5"/>
        <v>0</v>
      </c>
      <c r="I183" s="98"/>
    </row>
    <row r="184" spans="1:9" s="71" customFormat="1">
      <c r="A184" s="72" t="s">
        <v>280</v>
      </c>
      <c r="B184" s="75" t="s">
        <v>285</v>
      </c>
      <c r="C184" s="73" t="s">
        <v>11</v>
      </c>
      <c r="D184" s="73">
        <v>2</v>
      </c>
      <c r="E184" s="74"/>
      <c r="F184" s="74"/>
      <c r="G184" s="74">
        <f t="shared" si="4"/>
        <v>0</v>
      </c>
      <c r="H184" s="74">
        <f t="shared" si="5"/>
        <v>0</v>
      </c>
      <c r="I184" s="98"/>
    </row>
    <row r="185" spans="1:9" s="71" customFormat="1">
      <c r="A185" s="72" t="s">
        <v>286</v>
      </c>
      <c r="B185" s="75" t="s">
        <v>287</v>
      </c>
      <c r="C185" s="73" t="s">
        <v>11</v>
      </c>
      <c r="D185" s="73">
        <v>1</v>
      </c>
      <c r="E185" s="74"/>
      <c r="F185" s="74"/>
      <c r="G185" s="74">
        <f t="shared" si="4"/>
        <v>0</v>
      </c>
      <c r="H185" s="74">
        <f t="shared" si="5"/>
        <v>0</v>
      </c>
      <c r="I185" s="98"/>
    </row>
    <row r="186" spans="1:9" s="71" customFormat="1">
      <c r="A186" s="72"/>
      <c r="B186" s="75"/>
      <c r="C186" s="73"/>
      <c r="D186" s="73"/>
      <c r="E186" s="74"/>
      <c r="F186" s="74"/>
      <c r="G186" s="74"/>
      <c r="H186" s="74"/>
      <c r="I186" s="98"/>
    </row>
    <row r="187" spans="1:9" s="71" customFormat="1">
      <c r="A187" s="72" t="s">
        <v>292</v>
      </c>
      <c r="B187" s="75" t="s">
        <v>293</v>
      </c>
      <c r="C187" s="73" t="s">
        <v>11</v>
      </c>
      <c r="D187" s="73">
        <v>1</v>
      </c>
      <c r="E187" s="74"/>
      <c r="F187" s="74"/>
      <c r="G187" s="74">
        <f t="shared" si="4"/>
        <v>0</v>
      </c>
      <c r="H187" s="74">
        <f t="shared" si="5"/>
        <v>0</v>
      </c>
      <c r="I187" s="98"/>
    </row>
    <row r="188" spans="1:9" s="71" customFormat="1">
      <c r="A188" s="72" t="s">
        <v>294</v>
      </c>
      <c r="B188" s="75" t="s">
        <v>295</v>
      </c>
      <c r="C188" s="73" t="s">
        <v>11</v>
      </c>
      <c r="D188" s="73">
        <v>1</v>
      </c>
      <c r="E188" s="74"/>
      <c r="F188" s="74"/>
      <c r="G188" s="74">
        <f t="shared" si="4"/>
        <v>0</v>
      </c>
      <c r="H188" s="74">
        <f t="shared" si="5"/>
        <v>0</v>
      </c>
      <c r="I188" s="98"/>
    </row>
    <row r="189" spans="1:9" s="71" customFormat="1">
      <c r="A189" s="72" t="s">
        <v>297</v>
      </c>
      <c r="B189" s="75" t="s">
        <v>296</v>
      </c>
      <c r="C189" s="73" t="s">
        <v>11</v>
      </c>
      <c r="D189" s="73">
        <v>1</v>
      </c>
      <c r="E189" s="74"/>
      <c r="F189" s="74"/>
      <c r="G189" s="74">
        <f t="shared" si="4"/>
        <v>0</v>
      </c>
      <c r="H189" s="74">
        <f t="shared" si="5"/>
        <v>0</v>
      </c>
      <c r="I189" s="98"/>
    </row>
    <row r="190" spans="1:9" s="71" customFormat="1">
      <c r="A190" s="72" t="s">
        <v>298</v>
      </c>
      <c r="B190" s="75" t="s">
        <v>299</v>
      </c>
      <c r="C190" s="73" t="s">
        <v>11</v>
      </c>
      <c r="D190" s="73">
        <v>1</v>
      </c>
      <c r="E190" s="74"/>
      <c r="F190" s="74"/>
      <c r="G190" s="74">
        <f t="shared" si="4"/>
        <v>0</v>
      </c>
      <c r="H190" s="74">
        <f t="shared" si="5"/>
        <v>0</v>
      </c>
      <c r="I190" s="98"/>
    </row>
    <row r="191" spans="1:9" s="71" customFormat="1">
      <c r="A191" s="72" t="s">
        <v>301</v>
      </c>
      <c r="B191" s="75" t="s">
        <v>300</v>
      </c>
      <c r="C191" s="73" t="s">
        <v>11</v>
      </c>
      <c r="D191" s="73">
        <v>1</v>
      </c>
      <c r="E191" s="74"/>
      <c r="F191" s="74"/>
      <c r="G191" s="74">
        <f t="shared" si="4"/>
        <v>0</v>
      </c>
      <c r="H191" s="74">
        <f t="shared" si="5"/>
        <v>0</v>
      </c>
      <c r="I191" s="98"/>
    </row>
    <row r="192" spans="1:9" s="71" customFormat="1">
      <c r="A192" s="72" t="s">
        <v>302</v>
      </c>
      <c r="B192" s="75" t="s">
        <v>303</v>
      </c>
      <c r="C192" s="73" t="s">
        <v>11</v>
      </c>
      <c r="D192" s="73">
        <v>1</v>
      </c>
      <c r="E192" s="74"/>
      <c r="F192" s="74"/>
      <c r="G192" s="74">
        <f t="shared" si="4"/>
        <v>0</v>
      </c>
      <c r="H192" s="74">
        <f t="shared" si="5"/>
        <v>0</v>
      </c>
      <c r="I192" s="98"/>
    </row>
    <row r="193" spans="1:9" s="71" customFormat="1">
      <c r="A193" s="72" t="s">
        <v>304</v>
      </c>
      <c r="B193" s="75" t="s">
        <v>305</v>
      </c>
      <c r="C193" s="73" t="s">
        <v>11</v>
      </c>
      <c r="D193" s="73">
        <v>1</v>
      </c>
      <c r="E193" s="74"/>
      <c r="F193" s="74"/>
      <c r="G193" s="74">
        <f t="shared" si="4"/>
        <v>0</v>
      </c>
      <c r="H193" s="74">
        <f t="shared" si="5"/>
        <v>0</v>
      </c>
      <c r="I193" s="98"/>
    </row>
    <row r="194" spans="1:9" s="71" customFormat="1">
      <c r="A194" s="72" t="s">
        <v>307</v>
      </c>
      <c r="B194" s="75" t="s">
        <v>306</v>
      </c>
      <c r="C194" s="73" t="s">
        <v>11</v>
      </c>
      <c r="D194" s="73">
        <v>1</v>
      </c>
      <c r="E194" s="74"/>
      <c r="F194" s="74"/>
      <c r="G194" s="74">
        <f t="shared" si="4"/>
        <v>0</v>
      </c>
      <c r="H194" s="74">
        <f t="shared" si="5"/>
        <v>0</v>
      </c>
      <c r="I194" s="98"/>
    </row>
    <row r="195" spans="1:9" s="71" customFormat="1">
      <c r="A195" s="72" t="s">
        <v>308</v>
      </c>
      <c r="B195" s="75" t="s">
        <v>309</v>
      </c>
      <c r="C195" s="73" t="s">
        <v>11</v>
      </c>
      <c r="D195" s="73">
        <v>1</v>
      </c>
      <c r="E195" s="74"/>
      <c r="F195" s="74"/>
      <c r="G195" s="74">
        <f t="shared" si="4"/>
        <v>0</v>
      </c>
      <c r="H195" s="74">
        <f t="shared" si="5"/>
        <v>0</v>
      </c>
      <c r="I195" s="98"/>
    </row>
    <row r="196" spans="1:9" s="71" customFormat="1">
      <c r="A196" s="72" t="s">
        <v>310</v>
      </c>
      <c r="B196" s="75" t="s">
        <v>312</v>
      </c>
      <c r="C196" s="73" t="s">
        <v>11</v>
      </c>
      <c r="D196" s="73">
        <v>1</v>
      </c>
      <c r="E196" s="74"/>
      <c r="F196" s="74"/>
      <c r="G196" s="74">
        <f t="shared" si="4"/>
        <v>0</v>
      </c>
      <c r="H196" s="74">
        <f t="shared" si="5"/>
        <v>0</v>
      </c>
      <c r="I196" s="98"/>
    </row>
    <row r="197" spans="1:9" s="71" customFormat="1">
      <c r="A197" s="72" t="s">
        <v>311</v>
      </c>
      <c r="B197" s="75" t="s">
        <v>313</v>
      </c>
      <c r="C197" s="73" t="s">
        <v>11</v>
      </c>
      <c r="D197" s="73">
        <v>1</v>
      </c>
      <c r="E197" s="74"/>
      <c r="F197" s="74"/>
      <c r="G197" s="74">
        <f t="shared" si="4"/>
        <v>0</v>
      </c>
      <c r="H197" s="74">
        <f t="shared" si="5"/>
        <v>0</v>
      </c>
      <c r="I197" s="98"/>
    </row>
    <row r="198" spans="1:9" s="71" customFormat="1">
      <c r="A198" s="72"/>
      <c r="B198" s="75"/>
      <c r="C198" s="73"/>
      <c r="D198" s="73"/>
      <c r="E198" s="74"/>
      <c r="F198" s="74"/>
      <c r="G198" s="74"/>
      <c r="H198" s="74"/>
      <c r="I198" s="98"/>
    </row>
    <row r="199" spans="1:9" s="71" customFormat="1">
      <c r="A199" s="72"/>
      <c r="B199" s="75" t="s">
        <v>314</v>
      </c>
      <c r="C199" s="73" t="s">
        <v>11</v>
      </c>
      <c r="D199" s="73">
        <v>1</v>
      </c>
      <c r="E199" s="74"/>
      <c r="F199" s="74"/>
      <c r="G199" s="74">
        <f t="shared" ref="G199:G261" si="6">E199+F199</f>
        <v>0</v>
      </c>
      <c r="H199" s="74">
        <f t="shared" ref="H199:H261" si="7">G199*D199</f>
        <v>0</v>
      </c>
      <c r="I199" s="98"/>
    </row>
    <row r="200" spans="1:9" s="71" customFormat="1">
      <c r="A200" s="72"/>
      <c r="B200" s="75" t="s">
        <v>315</v>
      </c>
      <c r="C200" s="73" t="s">
        <v>11</v>
      </c>
      <c r="D200" s="73">
        <v>1</v>
      </c>
      <c r="E200" s="74"/>
      <c r="F200" s="74"/>
      <c r="G200" s="74">
        <f t="shared" si="6"/>
        <v>0</v>
      </c>
      <c r="H200" s="74">
        <f t="shared" si="7"/>
        <v>0</v>
      </c>
      <c r="I200" s="98"/>
    </row>
    <row r="201" spans="1:9" s="71" customFormat="1">
      <c r="A201" s="72"/>
      <c r="B201" s="75" t="s">
        <v>316</v>
      </c>
      <c r="C201" s="73" t="s">
        <v>11</v>
      </c>
      <c r="D201" s="73">
        <v>1</v>
      </c>
      <c r="E201" s="74"/>
      <c r="F201" s="74"/>
      <c r="G201" s="74">
        <f t="shared" si="6"/>
        <v>0</v>
      </c>
      <c r="H201" s="74">
        <f t="shared" si="7"/>
        <v>0</v>
      </c>
      <c r="I201" s="98"/>
    </row>
    <row r="202" spans="1:9" s="71" customFormat="1">
      <c r="A202" s="72"/>
      <c r="B202" s="75" t="s">
        <v>317</v>
      </c>
      <c r="C202" s="73" t="s">
        <v>11</v>
      </c>
      <c r="D202" s="73">
        <v>1</v>
      </c>
      <c r="E202" s="74"/>
      <c r="F202" s="74"/>
      <c r="G202" s="74">
        <f t="shared" si="6"/>
        <v>0</v>
      </c>
      <c r="H202" s="74">
        <f t="shared" si="7"/>
        <v>0</v>
      </c>
      <c r="I202" s="98"/>
    </row>
    <row r="203" spans="1:9" s="71" customFormat="1">
      <c r="A203" s="72"/>
      <c r="B203" s="75" t="s">
        <v>318</v>
      </c>
      <c r="C203" s="73" t="s">
        <v>11</v>
      </c>
      <c r="D203" s="73">
        <v>1</v>
      </c>
      <c r="E203" s="74"/>
      <c r="F203" s="74"/>
      <c r="G203" s="74">
        <f t="shared" si="6"/>
        <v>0</v>
      </c>
      <c r="H203" s="74">
        <f t="shared" si="7"/>
        <v>0</v>
      </c>
      <c r="I203" s="98"/>
    </row>
    <row r="204" spans="1:9" s="71" customFormat="1">
      <c r="A204" s="72"/>
      <c r="B204" s="75" t="s">
        <v>319</v>
      </c>
      <c r="C204" s="73" t="s">
        <v>11</v>
      </c>
      <c r="D204" s="73">
        <v>1</v>
      </c>
      <c r="E204" s="74"/>
      <c r="F204" s="74"/>
      <c r="G204" s="74">
        <f t="shared" si="6"/>
        <v>0</v>
      </c>
      <c r="H204" s="74">
        <f t="shared" si="7"/>
        <v>0</v>
      </c>
      <c r="I204" s="98"/>
    </row>
    <row r="205" spans="1:9" s="71" customFormat="1">
      <c r="A205" s="72"/>
      <c r="B205" s="75"/>
      <c r="C205" s="73"/>
      <c r="D205" s="73"/>
      <c r="E205" s="74"/>
      <c r="F205" s="74"/>
      <c r="G205" s="74"/>
      <c r="H205" s="74"/>
      <c r="I205" s="98"/>
    </row>
    <row r="206" spans="1:9" s="71" customFormat="1">
      <c r="A206" s="72"/>
      <c r="B206" s="75" t="s">
        <v>320</v>
      </c>
      <c r="C206" s="73" t="s">
        <v>11</v>
      </c>
      <c r="D206" s="73">
        <v>1</v>
      </c>
      <c r="E206" s="74"/>
      <c r="F206" s="74"/>
      <c r="G206" s="74">
        <f t="shared" si="6"/>
        <v>0</v>
      </c>
      <c r="H206" s="74">
        <f t="shared" si="7"/>
        <v>0</v>
      </c>
      <c r="I206" s="98"/>
    </row>
    <row r="207" spans="1:9" s="71" customFormat="1">
      <c r="A207" s="72"/>
      <c r="B207" s="75" t="s">
        <v>321</v>
      </c>
      <c r="C207" s="73" t="s">
        <v>11</v>
      </c>
      <c r="D207" s="73">
        <v>1</v>
      </c>
      <c r="E207" s="74"/>
      <c r="F207" s="74"/>
      <c r="G207" s="74">
        <f t="shared" si="6"/>
        <v>0</v>
      </c>
      <c r="H207" s="74">
        <f t="shared" si="7"/>
        <v>0</v>
      </c>
      <c r="I207" s="98"/>
    </row>
    <row r="208" spans="1:9" s="71" customFormat="1">
      <c r="A208" s="72"/>
      <c r="B208" s="75" t="s">
        <v>322</v>
      </c>
      <c r="C208" s="73" t="s">
        <v>11</v>
      </c>
      <c r="D208" s="73">
        <v>1</v>
      </c>
      <c r="E208" s="74"/>
      <c r="F208" s="74"/>
      <c r="G208" s="74">
        <f t="shared" si="6"/>
        <v>0</v>
      </c>
      <c r="H208" s="74">
        <f t="shared" si="7"/>
        <v>0</v>
      </c>
      <c r="I208" s="98"/>
    </row>
    <row r="209" spans="1:9" s="71" customFormat="1">
      <c r="A209" s="72"/>
      <c r="B209" s="75"/>
      <c r="C209" s="73"/>
      <c r="D209" s="73"/>
      <c r="E209" s="74"/>
      <c r="F209" s="74"/>
      <c r="G209" s="74"/>
      <c r="H209" s="74"/>
      <c r="I209" s="98"/>
    </row>
    <row r="210" spans="1:9" s="71" customFormat="1">
      <c r="A210" s="72" t="s">
        <v>367</v>
      </c>
      <c r="B210" s="75" t="s">
        <v>368</v>
      </c>
      <c r="C210" s="73" t="s">
        <v>11</v>
      </c>
      <c r="D210" s="73">
        <v>1</v>
      </c>
      <c r="E210" s="74"/>
      <c r="F210" s="74"/>
      <c r="G210" s="74">
        <f t="shared" si="6"/>
        <v>0</v>
      </c>
      <c r="H210" s="74">
        <f t="shared" si="7"/>
        <v>0</v>
      </c>
      <c r="I210" s="98"/>
    </row>
    <row r="211" spans="1:9" s="71" customFormat="1">
      <c r="A211" s="72" t="s">
        <v>369</v>
      </c>
      <c r="B211" s="75" t="s">
        <v>370</v>
      </c>
      <c r="C211" s="73" t="s">
        <v>11</v>
      </c>
      <c r="D211" s="73">
        <v>1</v>
      </c>
      <c r="E211" s="74"/>
      <c r="F211" s="74"/>
      <c r="G211" s="74">
        <f t="shared" si="6"/>
        <v>0</v>
      </c>
      <c r="H211" s="74">
        <f t="shared" si="7"/>
        <v>0</v>
      </c>
      <c r="I211" s="98"/>
    </row>
    <row r="212" spans="1:9" s="71" customFormat="1">
      <c r="A212" s="72"/>
      <c r="B212" s="75"/>
      <c r="C212" s="73"/>
      <c r="D212" s="73"/>
      <c r="E212" s="74"/>
      <c r="F212" s="74"/>
      <c r="G212" s="74"/>
      <c r="H212" s="74"/>
      <c r="I212" s="98"/>
    </row>
    <row r="213" spans="1:9" s="71" customFormat="1">
      <c r="A213" s="72"/>
      <c r="B213" s="75" t="s">
        <v>326</v>
      </c>
      <c r="C213" s="73" t="s">
        <v>11</v>
      </c>
      <c r="D213" s="73">
        <v>5</v>
      </c>
      <c r="E213" s="74"/>
      <c r="F213" s="74"/>
      <c r="G213" s="74">
        <f t="shared" si="6"/>
        <v>0</v>
      </c>
      <c r="H213" s="74">
        <f t="shared" si="7"/>
        <v>0</v>
      </c>
      <c r="I213" s="98"/>
    </row>
    <row r="214" spans="1:9" s="71" customFormat="1">
      <c r="A214" s="72"/>
      <c r="B214" s="75" t="s">
        <v>323</v>
      </c>
      <c r="C214" s="73" t="s">
        <v>11</v>
      </c>
      <c r="D214" s="73">
        <v>26</v>
      </c>
      <c r="E214" s="74"/>
      <c r="F214" s="74"/>
      <c r="G214" s="74">
        <f t="shared" si="6"/>
        <v>0</v>
      </c>
      <c r="H214" s="74">
        <f t="shared" si="7"/>
        <v>0</v>
      </c>
      <c r="I214" s="98"/>
    </row>
    <row r="215" spans="1:9" s="71" customFormat="1">
      <c r="A215" s="72"/>
      <c r="B215" s="75" t="s">
        <v>324</v>
      </c>
      <c r="C215" s="73" t="s">
        <v>11</v>
      </c>
      <c r="D215" s="73">
        <v>4</v>
      </c>
      <c r="E215" s="74"/>
      <c r="F215" s="74"/>
      <c r="G215" s="74">
        <f t="shared" si="6"/>
        <v>0</v>
      </c>
      <c r="H215" s="74">
        <f t="shared" si="7"/>
        <v>0</v>
      </c>
      <c r="I215" s="98"/>
    </row>
    <row r="216" spans="1:9" s="71" customFormat="1">
      <c r="A216" s="72"/>
      <c r="B216" s="75" t="s">
        <v>325</v>
      </c>
      <c r="C216" s="73" t="s">
        <v>11</v>
      </c>
      <c r="D216" s="73">
        <v>26</v>
      </c>
      <c r="E216" s="74"/>
      <c r="F216" s="74"/>
      <c r="G216" s="74">
        <f t="shared" si="6"/>
        <v>0</v>
      </c>
      <c r="H216" s="74">
        <f t="shared" si="7"/>
        <v>0</v>
      </c>
      <c r="I216" s="98"/>
    </row>
    <row r="217" spans="1:9" s="71" customFormat="1">
      <c r="A217" s="72"/>
      <c r="B217" s="75" t="s">
        <v>210</v>
      </c>
      <c r="C217" s="73" t="s">
        <v>11</v>
      </c>
      <c r="D217" s="73">
        <v>34</v>
      </c>
      <c r="E217" s="74"/>
      <c r="F217" s="74"/>
      <c r="G217" s="74">
        <f t="shared" si="6"/>
        <v>0</v>
      </c>
      <c r="H217" s="74">
        <f t="shared" si="7"/>
        <v>0</v>
      </c>
      <c r="I217" s="98"/>
    </row>
    <row r="218" spans="1:9" s="71" customFormat="1">
      <c r="A218" s="72"/>
      <c r="B218" s="75"/>
      <c r="C218" s="73"/>
      <c r="D218" s="73"/>
      <c r="E218" s="74"/>
      <c r="F218" s="74"/>
      <c r="G218" s="74"/>
      <c r="H218" s="74"/>
      <c r="I218" s="98"/>
    </row>
    <row r="219" spans="1:9" s="71" customFormat="1">
      <c r="A219" s="72"/>
      <c r="B219" s="102" t="s">
        <v>338</v>
      </c>
      <c r="C219" s="73"/>
      <c r="D219" s="73"/>
      <c r="E219" s="74"/>
      <c r="F219" s="74"/>
      <c r="G219" s="74"/>
      <c r="H219" s="74"/>
      <c r="I219" s="98"/>
    </row>
    <row r="220" spans="1:9" s="71" customFormat="1" ht="25.5">
      <c r="A220" s="72"/>
      <c r="B220" s="75" t="s">
        <v>327</v>
      </c>
      <c r="C220" s="73" t="s">
        <v>11</v>
      </c>
      <c r="D220" s="73">
        <v>1</v>
      </c>
      <c r="E220" s="74"/>
      <c r="F220" s="74"/>
      <c r="G220" s="74">
        <f t="shared" si="6"/>
        <v>0</v>
      </c>
      <c r="H220" s="74">
        <f t="shared" si="7"/>
        <v>0</v>
      </c>
      <c r="I220" s="98"/>
    </row>
    <row r="221" spans="1:9" s="71" customFormat="1">
      <c r="A221" s="72"/>
      <c r="B221" s="75" t="s">
        <v>328</v>
      </c>
      <c r="C221" s="73" t="s">
        <v>11</v>
      </c>
      <c r="D221" s="73">
        <v>1</v>
      </c>
      <c r="E221" s="74"/>
      <c r="F221" s="74"/>
      <c r="G221" s="74">
        <f t="shared" si="6"/>
        <v>0</v>
      </c>
      <c r="H221" s="74">
        <f t="shared" si="7"/>
        <v>0</v>
      </c>
      <c r="I221" s="98"/>
    </row>
    <row r="222" spans="1:9" s="71" customFormat="1">
      <c r="A222" s="72"/>
      <c r="B222" s="75" t="s">
        <v>329</v>
      </c>
      <c r="C222" s="73" t="s">
        <v>11</v>
      </c>
      <c r="D222" s="73">
        <v>1</v>
      </c>
      <c r="E222" s="74"/>
      <c r="F222" s="74"/>
      <c r="G222" s="74">
        <f t="shared" si="6"/>
        <v>0</v>
      </c>
      <c r="H222" s="74">
        <f t="shared" si="7"/>
        <v>0</v>
      </c>
      <c r="I222" s="98"/>
    </row>
    <row r="223" spans="1:9" s="71" customFormat="1">
      <c r="A223" s="72" t="s">
        <v>201</v>
      </c>
      <c r="B223" s="75" t="s">
        <v>197</v>
      </c>
      <c r="C223" s="73" t="s">
        <v>11</v>
      </c>
      <c r="D223" s="73">
        <v>8</v>
      </c>
      <c r="E223" s="74"/>
      <c r="F223" s="74"/>
      <c r="G223" s="74">
        <f t="shared" si="6"/>
        <v>0</v>
      </c>
      <c r="H223" s="74">
        <f t="shared" si="7"/>
        <v>0</v>
      </c>
      <c r="I223" s="98"/>
    </row>
    <row r="224" spans="1:9" s="71" customFormat="1">
      <c r="A224" s="72" t="s">
        <v>217</v>
      </c>
      <c r="B224" s="75" t="s">
        <v>218</v>
      </c>
      <c r="C224" s="73" t="s">
        <v>11</v>
      </c>
      <c r="D224" s="73">
        <v>1</v>
      </c>
      <c r="E224" s="74"/>
      <c r="F224" s="74"/>
      <c r="G224" s="74">
        <f t="shared" si="6"/>
        <v>0</v>
      </c>
      <c r="H224" s="74">
        <f t="shared" si="7"/>
        <v>0</v>
      </c>
      <c r="I224" s="98"/>
    </row>
    <row r="225" spans="1:9" s="71" customFormat="1">
      <c r="A225" s="72"/>
      <c r="B225" s="75" t="s">
        <v>330</v>
      </c>
      <c r="C225" s="73" t="s">
        <v>11</v>
      </c>
      <c r="D225" s="73">
        <v>2</v>
      </c>
      <c r="E225" s="74"/>
      <c r="F225" s="74"/>
      <c r="G225" s="74">
        <f t="shared" si="6"/>
        <v>0</v>
      </c>
      <c r="H225" s="74">
        <f t="shared" si="7"/>
        <v>0</v>
      </c>
      <c r="I225" s="98"/>
    </row>
    <row r="226" spans="1:9" s="71" customFormat="1">
      <c r="A226" s="72"/>
      <c r="B226" s="75" t="s">
        <v>331</v>
      </c>
      <c r="C226" s="73" t="s">
        <v>11</v>
      </c>
      <c r="D226" s="73">
        <v>1</v>
      </c>
      <c r="E226" s="74"/>
      <c r="F226" s="74"/>
      <c r="G226" s="74">
        <f t="shared" si="6"/>
        <v>0</v>
      </c>
      <c r="H226" s="74">
        <f t="shared" si="7"/>
        <v>0</v>
      </c>
      <c r="I226" s="98"/>
    </row>
    <row r="227" spans="1:9" s="71" customFormat="1" ht="25.5">
      <c r="A227" s="72"/>
      <c r="B227" s="75" t="s">
        <v>332</v>
      </c>
      <c r="C227" s="73" t="s">
        <v>11</v>
      </c>
      <c r="D227" s="73">
        <v>1</v>
      </c>
      <c r="E227" s="74"/>
      <c r="F227" s="74"/>
      <c r="G227" s="74">
        <f t="shared" si="6"/>
        <v>0</v>
      </c>
      <c r="H227" s="74">
        <f t="shared" si="7"/>
        <v>0</v>
      </c>
      <c r="I227" s="98"/>
    </row>
    <row r="228" spans="1:9" s="71" customFormat="1">
      <c r="A228" s="72"/>
      <c r="B228" s="75" t="s">
        <v>333</v>
      </c>
      <c r="C228" s="73" t="s">
        <v>11</v>
      </c>
      <c r="D228" s="73">
        <v>1</v>
      </c>
      <c r="E228" s="74"/>
      <c r="F228" s="74"/>
      <c r="G228" s="74">
        <f t="shared" si="6"/>
        <v>0</v>
      </c>
      <c r="H228" s="74">
        <f t="shared" si="7"/>
        <v>0</v>
      </c>
      <c r="I228" s="98"/>
    </row>
    <row r="229" spans="1:9" s="71" customFormat="1">
      <c r="A229" s="72"/>
      <c r="B229" s="75" t="s">
        <v>334</v>
      </c>
      <c r="C229" s="73" t="s">
        <v>11</v>
      </c>
      <c r="D229" s="73">
        <v>1</v>
      </c>
      <c r="E229" s="74"/>
      <c r="F229" s="74"/>
      <c r="G229" s="74">
        <f t="shared" si="6"/>
        <v>0</v>
      </c>
      <c r="H229" s="74">
        <f t="shared" si="7"/>
        <v>0</v>
      </c>
      <c r="I229" s="98"/>
    </row>
    <row r="230" spans="1:9" s="71" customFormat="1" ht="38.25">
      <c r="A230" s="72"/>
      <c r="B230" s="75" t="s">
        <v>339</v>
      </c>
      <c r="C230" s="73" t="s">
        <v>11</v>
      </c>
      <c r="D230" s="73">
        <v>1</v>
      </c>
      <c r="E230" s="74"/>
      <c r="F230" s="74"/>
      <c r="G230" s="74">
        <f t="shared" si="6"/>
        <v>0</v>
      </c>
      <c r="H230" s="74">
        <f t="shared" si="7"/>
        <v>0</v>
      </c>
      <c r="I230" s="98"/>
    </row>
    <row r="231" spans="1:9" s="71" customFormat="1" ht="25.5">
      <c r="A231" s="72"/>
      <c r="B231" s="75" t="s">
        <v>335</v>
      </c>
      <c r="C231" s="73" t="s">
        <v>11</v>
      </c>
      <c r="D231" s="73">
        <v>1</v>
      </c>
      <c r="E231" s="74"/>
      <c r="F231" s="74"/>
      <c r="G231" s="74">
        <f t="shared" si="6"/>
        <v>0</v>
      </c>
      <c r="H231" s="74">
        <f t="shared" si="7"/>
        <v>0</v>
      </c>
      <c r="I231" s="98"/>
    </row>
    <row r="232" spans="1:9" s="71" customFormat="1">
      <c r="A232" s="72"/>
      <c r="B232" s="75" t="s">
        <v>336</v>
      </c>
      <c r="C232" s="73" t="s">
        <v>106</v>
      </c>
      <c r="D232" s="73">
        <v>1</v>
      </c>
      <c r="E232" s="74"/>
      <c r="F232" s="74"/>
      <c r="G232" s="74">
        <f t="shared" si="6"/>
        <v>0</v>
      </c>
      <c r="H232" s="74">
        <f t="shared" si="7"/>
        <v>0</v>
      </c>
      <c r="I232" s="98"/>
    </row>
    <row r="233" spans="1:9" s="71" customFormat="1">
      <c r="A233" s="72"/>
      <c r="B233" s="75" t="s">
        <v>337</v>
      </c>
      <c r="C233" s="73" t="s">
        <v>13</v>
      </c>
      <c r="D233" s="73">
        <v>6</v>
      </c>
      <c r="E233" s="74"/>
      <c r="F233" s="74"/>
      <c r="G233" s="74">
        <f t="shared" si="6"/>
        <v>0</v>
      </c>
      <c r="H233" s="74">
        <f t="shared" si="7"/>
        <v>0</v>
      </c>
      <c r="I233" s="98"/>
    </row>
    <row r="234" spans="1:9" s="71" customFormat="1">
      <c r="A234" s="72"/>
      <c r="B234" s="75"/>
      <c r="C234" s="73"/>
      <c r="D234" s="73"/>
      <c r="E234" s="74"/>
      <c r="F234" s="74"/>
      <c r="G234" s="74"/>
      <c r="H234" s="74"/>
      <c r="I234" s="98"/>
    </row>
    <row r="235" spans="1:9" s="71" customFormat="1">
      <c r="A235" s="72"/>
      <c r="B235" s="102" t="s">
        <v>345</v>
      </c>
      <c r="C235" s="73"/>
      <c r="D235" s="73"/>
      <c r="E235" s="74"/>
      <c r="F235" s="74"/>
      <c r="G235" s="74"/>
      <c r="H235" s="74"/>
      <c r="I235" s="98"/>
    </row>
    <row r="236" spans="1:9" s="71" customFormat="1">
      <c r="A236" s="72"/>
      <c r="B236" s="75" t="s">
        <v>340</v>
      </c>
      <c r="C236" s="73"/>
      <c r="D236" s="73"/>
      <c r="E236" s="74"/>
      <c r="F236" s="74"/>
      <c r="G236" s="74"/>
      <c r="H236" s="74"/>
      <c r="I236" s="98"/>
    </row>
    <row r="237" spans="1:9" s="71" customFormat="1">
      <c r="A237" s="72"/>
      <c r="B237" s="75" t="s">
        <v>346</v>
      </c>
      <c r="C237" s="73" t="s">
        <v>13</v>
      </c>
      <c r="D237" s="73">
        <v>89</v>
      </c>
      <c r="E237" s="74"/>
      <c r="F237" s="74"/>
      <c r="G237" s="74">
        <f t="shared" si="6"/>
        <v>0</v>
      </c>
      <c r="H237" s="74">
        <f t="shared" si="7"/>
        <v>0</v>
      </c>
      <c r="I237" s="98"/>
    </row>
    <row r="238" spans="1:9" s="71" customFormat="1">
      <c r="A238" s="72"/>
      <c r="B238" s="75" t="s">
        <v>348</v>
      </c>
      <c r="C238" s="73" t="s">
        <v>13</v>
      </c>
      <c r="D238" s="73">
        <v>24</v>
      </c>
      <c r="E238" s="74"/>
      <c r="F238" s="74"/>
      <c r="G238" s="74">
        <f t="shared" si="6"/>
        <v>0</v>
      </c>
      <c r="H238" s="74">
        <f t="shared" si="7"/>
        <v>0</v>
      </c>
      <c r="I238" s="98"/>
    </row>
    <row r="239" spans="1:9" s="71" customFormat="1">
      <c r="A239" s="72"/>
      <c r="B239" s="75" t="s">
        <v>349</v>
      </c>
      <c r="C239" s="73" t="s">
        <v>13</v>
      </c>
      <c r="D239" s="73">
        <f>42+42+80+150</f>
        <v>314</v>
      </c>
      <c r="E239" s="74"/>
      <c r="F239" s="74"/>
      <c r="G239" s="74">
        <f t="shared" si="6"/>
        <v>0</v>
      </c>
      <c r="H239" s="74">
        <f t="shared" si="7"/>
        <v>0</v>
      </c>
      <c r="I239" s="98"/>
    </row>
    <row r="240" spans="1:9" s="71" customFormat="1">
      <c r="A240" s="72"/>
      <c r="B240" s="75" t="s">
        <v>350</v>
      </c>
      <c r="C240" s="73" t="s">
        <v>13</v>
      </c>
      <c r="D240" s="73">
        <f>28+28+12+28+28+22+22+200</f>
        <v>368</v>
      </c>
      <c r="E240" s="74"/>
      <c r="F240" s="74"/>
      <c r="G240" s="74">
        <f t="shared" si="6"/>
        <v>0</v>
      </c>
      <c r="H240" s="74">
        <f t="shared" si="7"/>
        <v>0</v>
      </c>
      <c r="I240" s="98"/>
    </row>
    <row r="241" spans="1:9" s="71" customFormat="1">
      <c r="A241" s="72"/>
      <c r="B241" s="75" t="s">
        <v>351</v>
      </c>
      <c r="C241" s="73" t="s">
        <v>13</v>
      </c>
      <c r="D241" s="73">
        <f>22+22+84+200</f>
        <v>328</v>
      </c>
      <c r="E241" s="74"/>
      <c r="F241" s="74"/>
      <c r="G241" s="74">
        <f t="shared" si="6"/>
        <v>0</v>
      </c>
      <c r="H241" s="74">
        <f t="shared" si="7"/>
        <v>0</v>
      </c>
      <c r="I241" s="98"/>
    </row>
    <row r="242" spans="1:9" s="71" customFormat="1">
      <c r="A242" s="72"/>
      <c r="B242" s="75" t="s">
        <v>341</v>
      </c>
      <c r="C242" s="73" t="s">
        <v>13</v>
      </c>
      <c r="D242" s="73">
        <f>22+22+187</f>
        <v>231</v>
      </c>
      <c r="E242" s="74"/>
      <c r="F242" s="74"/>
      <c r="G242" s="74">
        <f t="shared" si="6"/>
        <v>0</v>
      </c>
      <c r="H242" s="74">
        <f t="shared" si="7"/>
        <v>0</v>
      </c>
      <c r="I242" s="98"/>
    </row>
    <row r="243" spans="1:9" s="71" customFormat="1">
      <c r="A243" s="72"/>
      <c r="B243" s="75" t="s">
        <v>352</v>
      </c>
      <c r="C243" s="73" t="s">
        <v>13</v>
      </c>
      <c r="D243" s="73">
        <v>321</v>
      </c>
      <c r="E243" s="74"/>
      <c r="F243" s="74"/>
      <c r="G243" s="74">
        <f t="shared" si="6"/>
        <v>0</v>
      </c>
      <c r="H243" s="74">
        <f t="shared" si="7"/>
        <v>0</v>
      </c>
      <c r="I243" s="98"/>
    </row>
    <row r="244" spans="1:9" s="71" customFormat="1">
      <c r="A244" s="72"/>
      <c r="B244" s="75" t="s">
        <v>353</v>
      </c>
      <c r="C244" s="73" t="s">
        <v>13</v>
      </c>
      <c r="D244" s="73">
        <v>312</v>
      </c>
      <c r="E244" s="74"/>
      <c r="F244" s="74"/>
      <c r="G244" s="74">
        <f t="shared" si="6"/>
        <v>0</v>
      </c>
      <c r="H244" s="74">
        <f t="shared" si="7"/>
        <v>0</v>
      </c>
      <c r="I244" s="98"/>
    </row>
    <row r="245" spans="1:9" s="71" customFormat="1">
      <c r="A245" s="72"/>
      <c r="B245" s="75"/>
      <c r="C245" s="73"/>
      <c r="D245" s="73"/>
      <c r="E245" s="74"/>
      <c r="F245" s="74"/>
      <c r="G245" s="74"/>
      <c r="H245" s="74"/>
      <c r="I245" s="98"/>
    </row>
    <row r="246" spans="1:9" s="71" customFormat="1">
      <c r="A246" s="72"/>
      <c r="B246" s="75" t="s">
        <v>342</v>
      </c>
      <c r="C246" s="73"/>
      <c r="D246" s="73"/>
      <c r="E246" s="74"/>
      <c r="F246" s="74"/>
      <c r="G246" s="74"/>
      <c r="H246" s="74"/>
      <c r="I246" s="98"/>
    </row>
    <row r="247" spans="1:9" s="71" customFormat="1">
      <c r="A247" s="72"/>
      <c r="B247" s="75" t="s">
        <v>347</v>
      </c>
      <c r="C247" s="73" t="s">
        <v>13</v>
      </c>
      <c r="D247" s="73">
        <v>32</v>
      </c>
      <c r="E247" s="74"/>
      <c r="F247" s="74"/>
      <c r="G247" s="74">
        <f t="shared" si="6"/>
        <v>0</v>
      </c>
      <c r="H247" s="74">
        <f t="shared" si="7"/>
        <v>0</v>
      </c>
      <c r="I247" s="98"/>
    </row>
    <row r="248" spans="1:9" s="71" customFormat="1">
      <c r="A248" s="72"/>
      <c r="B248" s="75" t="s">
        <v>371</v>
      </c>
      <c r="C248" s="73" t="s">
        <v>13</v>
      </c>
      <c r="D248" s="73">
        <f>28+28</f>
        <v>56</v>
      </c>
      <c r="E248" s="74"/>
      <c r="F248" s="74"/>
      <c r="G248" s="74">
        <f t="shared" si="6"/>
        <v>0</v>
      </c>
      <c r="H248" s="74">
        <f t="shared" si="7"/>
        <v>0</v>
      </c>
      <c r="I248" s="98"/>
    </row>
    <row r="249" spans="1:9" s="71" customFormat="1">
      <c r="A249" s="72"/>
      <c r="B249" s="75" t="s">
        <v>372</v>
      </c>
      <c r="C249" s="73" t="s">
        <v>13</v>
      </c>
      <c r="D249" s="73">
        <f>22+22</f>
        <v>44</v>
      </c>
      <c r="E249" s="74"/>
      <c r="F249" s="74"/>
      <c r="G249" s="74">
        <f t="shared" si="6"/>
        <v>0</v>
      </c>
      <c r="H249" s="74">
        <f t="shared" si="7"/>
        <v>0</v>
      </c>
      <c r="I249" s="98"/>
    </row>
    <row r="250" spans="1:9" s="71" customFormat="1">
      <c r="A250" s="72"/>
      <c r="B250" s="75"/>
      <c r="C250" s="73"/>
      <c r="D250" s="73"/>
      <c r="E250" s="74"/>
      <c r="F250" s="74"/>
      <c r="G250" s="74"/>
      <c r="H250" s="74"/>
      <c r="I250" s="98"/>
    </row>
    <row r="251" spans="1:9" s="71" customFormat="1">
      <c r="A251" s="72"/>
      <c r="B251" s="75" t="s">
        <v>354</v>
      </c>
      <c r="C251" s="73" t="s">
        <v>13</v>
      </c>
      <c r="D251" s="73">
        <v>89</v>
      </c>
      <c r="E251" s="74"/>
      <c r="F251" s="74"/>
      <c r="G251" s="74">
        <f t="shared" si="6"/>
        <v>0</v>
      </c>
      <c r="H251" s="74">
        <f t="shared" si="7"/>
        <v>0</v>
      </c>
      <c r="I251" s="98"/>
    </row>
    <row r="252" spans="1:9" s="71" customFormat="1">
      <c r="A252" s="72"/>
      <c r="B252" s="75" t="s">
        <v>355</v>
      </c>
      <c r="C252" s="73" t="s">
        <v>13</v>
      </c>
      <c r="D252" s="73">
        <v>24</v>
      </c>
      <c r="E252" s="74"/>
      <c r="F252" s="74"/>
      <c r="G252" s="74">
        <f t="shared" si="6"/>
        <v>0</v>
      </c>
      <c r="H252" s="74">
        <f t="shared" si="7"/>
        <v>0</v>
      </c>
      <c r="I252" s="98"/>
    </row>
    <row r="253" spans="1:9" s="71" customFormat="1">
      <c r="A253" s="72"/>
      <c r="B253" s="75" t="s">
        <v>356</v>
      </c>
      <c r="C253" s="73" t="s">
        <v>13</v>
      </c>
      <c r="D253" s="73">
        <v>42</v>
      </c>
      <c r="E253" s="74"/>
      <c r="F253" s="74"/>
      <c r="G253" s="74">
        <f t="shared" si="6"/>
        <v>0</v>
      </c>
      <c r="H253" s="74">
        <f t="shared" si="7"/>
        <v>0</v>
      </c>
      <c r="I253" s="98"/>
    </row>
    <row r="254" spans="1:9" s="71" customFormat="1">
      <c r="A254" s="72"/>
      <c r="B254" s="75" t="s">
        <v>357</v>
      </c>
      <c r="C254" s="73" t="s">
        <v>13</v>
      </c>
      <c r="D254" s="73">
        <v>287</v>
      </c>
      <c r="E254" s="74"/>
      <c r="F254" s="74"/>
      <c r="G254" s="74">
        <f t="shared" si="6"/>
        <v>0</v>
      </c>
      <c r="H254" s="74">
        <f t="shared" si="7"/>
        <v>0</v>
      </c>
      <c r="I254" s="98"/>
    </row>
    <row r="255" spans="1:9" s="71" customFormat="1">
      <c r="A255" s="72"/>
      <c r="B255" s="75" t="s">
        <v>358</v>
      </c>
      <c r="C255" s="73" t="s">
        <v>13</v>
      </c>
      <c r="D255" s="73">
        <v>144</v>
      </c>
      <c r="E255" s="74"/>
      <c r="F255" s="74"/>
      <c r="G255" s="74">
        <f t="shared" si="6"/>
        <v>0</v>
      </c>
      <c r="H255" s="74">
        <f t="shared" si="7"/>
        <v>0</v>
      </c>
      <c r="I255" s="98"/>
    </row>
    <row r="256" spans="1:9" s="71" customFormat="1">
      <c r="A256" s="72"/>
      <c r="B256" s="75" t="s">
        <v>359</v>
      </c>
      <c r="C256" s="73" t="s">
        <v>13</v>
      </c>
      <c r="D256" s="73">
        <v>192</v>
      </c>
      <c r="E256" s="74"/>
      <c r="F256" s="74"/>
      <c r="G256" s="74">
        <f t="shared" si="6"/>
        <v>0</v>
      </c>
      <c r="H256" s="74">
        <f t="shared" si="7"/>
        <v>0</v>
      </c>
      <c r="I256" s="98"/>
    </row>
    <row r="257" spans="1:9" s="71" customFormat="1">
      <c r="A257" s="72"/>
      <c r="B257" s="75" t="s">
        <v>360</v>
      </c>
      <c r="C257" s="73" t="s">
        <v>13</v>
      </c>
      <c r="D257" s="73">
        <v>182</v>
      </c>
      <c r="E257" s="74"/>
      <c r="F257" s="74"/>
      <c r="G257" s="74">
        <f t="shared" si="6"/>
        <v>0</v>
      </c>
      <c r="H257" s="74">
        <f t="shared" si="7"/>
        <v>0</v>
      </c>
      <c r="I257" s="98"/>
    </row>
    <row r="258" spans="1:9" s="71" customFormat="1">
      <c r="A258" s="72"/>
      <c r="B258" s="75"/>
      <c r="C258" s="73"/>
      <c r="D258" s="73"/>
      <c r="E258" s="74"/>
      <c r="F258" s="74"/>
      <c r="G258" s="74"/>
      <c r="H258" s="74"/>
      <c r="I258" s="98"/>
    </row>
    <row r="259" spans="1:9" s="71" customFormat="1">
      <c r="A259" s="72"/>
      <c r="B259" s="75" t="s">
        <v>343</v>
      </c>
      <c r="C259" s="73"/>
      <c r="D259" s="73"/>
      <c r="E259" s="74"/>
      <c r="F259" s="74"/>
      <c r="G259" s="74"/>
      <c r="H259" s="74"/>
      <c r="I259" s="98"/>
    </row>
    <row r="260" spans="1:9" s="71" customFormat="1">
      <c r="A260" s="72"/>
      <c r="B260" s="75" t="s">
        <v>373</v>
      </c>
      <c r="C260" s="73" t="s">
        <v>13</v>
      </c>
      <c r="D260" s="73">
        <f>28+28</f>
        <v>56</v>
      </c>
      <c r="E260" s="74"/>
      <c r="F260" s="74"/>
      <c r="G260" s="74">
        <f t="shared" si="6"/>
        <v>0</v>
      </c>
      <c r="H260" s="74">
        <f t="shared" si="7"/>
        <v>0</v>
      </c>
      <c r="I260" s="98"/>
    </row>
    <row r="261" spans="1:9" s="71" customFormat="1">
      <c r="A261" s="72"/>
      <c r="B261" s="75" t="s">
        <v>374</v>
      </c>
      <c r="C261" s="73" t="s">
        <v>13</v>
      </c>
      <c r="D261" s="73">
        <f>22+22</f>
        <v>44</v>
      </c>
      <c r="E261" s="74"/>
      <c r="F261" s="74"/>
      <c r="G261" s="74">
        <f t="shared" si="6"/>
        <v>0</v>
      </c>
      <c r="H261" s="74">
        <f t="shared" si="7"/>
        <v>0</v>
      </c>
      <c r="I261" s="98"/>
    </row>
    <row r="262" spans="1:9" s="71" customFormat="1">
      <c r="A262" s="72"/>
      <c r="B262" s="75"/>
      <c r="C262" s="73"/>
      <c r="D262" s="73"/>
      <c r="E262" s="74"/>
      <c r="F262" s="74"/>
      <c r="G262" s="74"/>
      <c r="H262" s="74"/>
      <c r="I262" s="98"/>
    </row>
    <row r="263" spans="1:9" s="71" customFormat="1">
      <c r="A263" s="72"/>
      <c r="B263" s="75" t="s">
        <v>361</v>
      </c>
      <c r="C263" s="73" t="s">
        <v>13</v>
      </c>
      <c r="D263" s="73">
        <v>32</v>
      </c>
      <c r="E263" s="74"/>
      <c r="F263" s="74"/>
      <c r="G263" s="74">
        <f t="shared" ref="G263:G269" si="8">E263+F263</f>
        <v>0</v>
      </c>
      <c r="H263" s="74">
        <f t="shared" ref="H263:H269" si="9">G263*D263</f>
        <v>0</v>
      </c>
      <c r="I263" s="98"/>
    </row>
    <row r="264" spans="1:9" s="71" customFormat="1">
      <c r="A264" s="72"/>
      <c r="B264" s="75" t="s">
        <v>362</v>
      </c>
      <c r="C264" s="73" t="s">
        <v>13</v>
      </c>
      <c r="D264" s="73">
        <v>272</v>
      </c>
      <c r="E264" s="74"/>
      <c r="F264" s="74"/>
      <c r="G264" s="74">
        <f t="shared" si="8"/>
        <v>0</v>
      </c>
      <c r="H264" s="74">
        <f t="shared" si="9"/>
        <v>0</v>
      </c>
      <c r="I264" s="98"/>
    </row>
    <row r="265" spans="1:9" s="71" customFormat="1">
      <c r="A265" s="72"/>
      <c r="B265" s="75" t="s">
        <v>363</v>
      </c>
      <c r="C265" s="73" t="s">
        <v>13</v>
      </c>
      <c r="D265" s="73">
        <v>81</v>
      </c>
      <c r="E265" s="74"/>
      <c r="F265" s="74"/>
      <c r="G265" s="74">
        <f t="shared" si="8"/>
        <v>0</v>
      </c>
      <c r="H265" s="74">
        <f t="shared" si="9"/>
        <v>0</v>
      </c>
      <c r="I265" s="98"/>
    </row>
    <row r="266" spans="1:9" s="71" customFormat="1">
      <c r="A266" s="72"/>
      <c r="B266" s="75" t="s">
        <v>364</v>
      </c>
      <c r="C266" s="73" t="s">
        <v>13</v>
      </c>
      <c r="D266" s="73">
        <v>184</v>
      </c>
      <c r="E266" s="74"/>
      <c r="F266" s="74"/>
      <c r="G266" s="74">
        <f t="shared" si="8"/>
        <v>0</v>
      </c>
      <c r="H266" s="74">
        <f t="shared" si="9"/>
        <v>0</v>
      </c>
      <c r="I266" s="98"/>
    </row>
    <row r="267" spans="1:9" s="71" customFormat="1">
      <c r="A267" s="72"/>
      <c r="B267" s="75" t="s">
        <v>344</v>
      </c>
      <c r="C267" s="73" t="s">
        <v>13</v>
      </c>
      <c r="D267" s="73">
        <v>39</v>
      </c>
      <c r="E267" s="74"/>
      <c r="F267" s="74"/>
      <c r="G267" s="74">
        <f t="shared" si="8"/>
        <v>0</v>
      </c>
      <c r="H267" s="74">
        <f t="shared" si="9"/>
        <v>0</v>
      </c>
      <c r="I267" s="98"/>
    </row>
    <row r="268" spans="1:9" s="71" customFormat="1">
      <c r="A268" s="72"/>
      <c r="B268" s="75" t="s">
        <v>365</v>
      </c>
      <c r="C268" s="73" t="s">
        <v>13</v>
      </c>
      <c r="D268" s="73">
        <v>139</v>
      </c>
      <c r="E268" s="74"/>
      <c r="F268" s="74"/>
      <c r="G268" s="74">
        <f t="shared" si="8"/>
        <v>0</v>
      </c>
      <c r="H268" s="74">
        <f t="shared" si="9"/>
        <v>0</v>
      </c>
      <c r="I268" s="98"/>
    </row>
    <row r="269" spans="1:9" s="71" customFormat="1">
      <c r="A269" s="72"/>
      <c r="B269" s="75" t="s">
        <v>366</v>
      </c>
      <c r="C269" s="73" t="s">
        <v>13</v>
      </c>
      <c r="D269" s="73">
        <v>312</v>
      </c>
      <c r="E269" s="74"/>
      <c r="F269" s="74"/>
      <c r="G269" s="74">
        <f t="shared" si="8"/>
        <v>0</v>
      </c>
      <c r="H269" s="74">
        <f t="shared" si="9"/>
        <v>0</v>
      </c>
      <c r="I269" s="98"/>
    </row>
    <row r="270" spans="1:9" s="71" customFormat="1">
      <c r="A270" s="72"/>
      <c r="B270" s="75"/>
      <c r="C270" s="73"/>
      <c r="D270" s="73"/>
      <c r="E270" s="74"/>
      <c r="F270" s="74"/>
      <c r="G270" s="74"/>
      <c r="H270" s="74"/>
      <c r="I270" s="98"/>
    </row>
    <row r="271" spans="1:9" ht="30" customHeight="1">
      <c r="A271" s="90" t="s">
        <v>109</v>
      </c>
      <c r="B271" s="91"/>
      <c r="C271" s="92"/>
      <c r="D271" s="92"/>
      <c r="E271" s="93"/>
      <c r="F271" s="93"/>
      <c r="G271" s="93"/>
      <c r="H271" s="94"/>
    </row>
    <row r="272" spans="1:9" s="71" customFormat="1">
      <c r="A272" s="72"/>
      <c r="B272" s="75" t="s">
        <v>170</v>
      </c>
      <c r="C272" s="73" t="s">
        <v>106</v>
      </c>
      <c r="D272" s="73">
        <v>1</v>
      </c>
      <c r="E272" s="74"/>
      <c r="F272" s="74"/>
      <c r="G272" s="74">
        <f>E272+F272</f>
        <v>0</v>
      </c>
      <c r="H272" s="74">
        <f>G272*D272</f>
        <v>0</v>
      </c>
      <c r="I272" s="98"/>
    </row>
    <row r="273" spans="1:9" s="71" customFormat="1">
      <c r="A273" s="72"/>
      <c r="B273" s="75" t="s">
        <v>381</v>
      </c>
      <c r="C273" s="73" t="s">
        <v>106</v>
      </c>
      <c r="D273" s="73">
        <v>1</v>
      </c>
      <c r="E273" s="74"/>
      <c r="F273" s="74"/>
      <c r="G273" s="74">
        <f t="shared" ref="G273:G277" si="10">E273+F273</f>
        <v>0</v>
      </c>
      <c r="H273" s="74">
        <f t="shared" ref="H273:H277" si="11">G273*D273</f>
        <v>0</v>
      </c>
      <c r="I273" s="98"/>
    </row>
    <row r="274" spans="1:9" s="71" customFormat="1">
      <c r="A274" s="72"/>
      <c r="B274" s="75" t="s">
        <v>382</v>
      </c>
      <c r="C274" s="73" t="s">
        <v>106</v>
      </c>
      <c r="D274" s="73">
        <v>1</v>
      </c>
      <c r="E274" s="74"/>
      <c r="F274" s="74"/>
      <c r="G274" s="74">
        <f t="shared" si="10"/>
        <v>0</v>
      </c>
      <c r="H274" s="74">
        <f t="shared" si="11"/>
        <v>0</v>
      </c>
      <c r="I274" s="98"/>
    </row>
    <row r="275" spans="1:9" s="71" customFormat="1">
      <c r="A275" s="72"/>
      <c r="B275" s="75" t="s">
        <v>108</v>
      </c>
      <c r="C275" s="73" t="s">
        <v>106</v>
      </c>
      <c r="D275" s="73">
        <v>1</v>
      </c>
      <c r="E275" s="74"/>
      <c r="F275" s="74"/>
      <c r="G275" s="74">
        <f t="shared" si="10"/>
        <v>0</v>
      </c>
      <c r="H275" s="74">
        <f t="shared" si="11"/>
        <v>0</v>
      </c>
      <c r="I275" s="98"/>
    </row>
    <row r="276" spans="1:9" s="71" customFormat="1">
      <c r="A276" s="72"/>
      <c r="B276" s="75" t="s">
        <v>171</v>
      </c>
      <c r="C276" s="73" t="s">
        <v>106</v>
      </c>
      <c r="D276" s="73">
        <v>1</v>
      </c>
      <c r="E276" s="74"/>
      <c r="F276" s="74"/>
      <c r="G276" s="74">
        <f t="shared" si="10"/>
        <v>0</v>
      </c>
      <c r="H276" s="74">
        <f t="shared" si="11"/>
        <v>0</v>
      </c>
      <c r="I276" s="98"/>
    </row>
    <row r="277" spans="1:9" s="71" customFormat="1">
      <c r="A277" s="72"/>
      <c r="B277" s="75" t="s">
        <v>107</v>
      </c>
      <c r="C277" s="73" t="s">
        <v>106</v>
      </c>
      <c r="D277" s="73">
        <v>1</v>
      </c>
      <c r="E277" s="74"/>
      <c r="F277" s="74"/>
      <c r="G277" s="74">
        <f t="shared" si="10"/>
        <v>0</v>
      </c>
      <c r="H277" s="74">
        <f t="shared" si="11"/>
        <v>0</v>
      </c>
      <c r="I277" s="98"/>
    </row>
    <row r="278" spans="1:9" s="71" customFormat="1">
      <c r="A278" s="72"/>
      <c r="B278" s="75"/>
      <c r="C278" s="73"/>
      <c r="D278" s="73"/>
      <c r="E278" s="74"/>
      <c r="F278" s="74"/>
      <c r="G278" s="74"/>
      <c r="H278" s="74"/>
      <c r="I278" s="98"/>
    </row>
    <row r="279" spans="1:9" s="44" customFormat="1" ht="34.5" customHeight="1">
      <c r="A279" s="90" t="s">
        <v>397</v>
      </c>
      <c r="B279" s="91"/>
      <c r="C279" s="92"/>
      <c r="D279" s="92"/>
      <c r="E279" s="93"/>
      <c r="F279" s="93"/>
      <c r="G279" s="93"/>
      <c r="H279" s="108">
        <f>SUM(H8:H277)</f>
        <v>0</v>
      </c>
      <c r="I279" s="97"/>
    </row>
    <row r="280" spans="1:9" s="44" customFormat="1" ht="12.75" customHeight="1">
      <c r="A280" s="67"/>
      <c r="B280" s="51"/>
      <c r="C280" s="45"/>
      <c r="D280" s="45"/>
      <c r="E280" s="47"/>
      <c r="F280" s="47"/>
      <c r="G280" s="47"/>
      <c r="H280" s="48"/>
      <c r="I280" s="97"/>
    </row>
    <row r="281" spans="1:9" s="44" customFormat="1" ht="12.75" customHeight="1">
      <c r="A281" s="67"/>
      <c r="B281" s="46"/>
      <c r="C281" s="45"/>
      <c r="D281" s="45"/>
      <c r="E281" s="47"/>
      <c r="F281" s="47"/>
      <c r="G281" s="47"/>
      <c r="H281" s="48"/>
      <c r="I281" s="97"/>
    </row>
    <row r="282" spans="1:9" s="44" customFormat="1" ht="12.75" customHeight="1">
      <c r="A282" s="67"/>
      <c r="B282" s="46"/>
      <c r="C282" s="45"/>
      <c r="D282" s="45"/>
      <c r="E282" s="47"/>
      <c r="F282" s="47"/>
      <c r="G282" s="47"/>
      <c r="H282" s="48"/>
      <c r="I282" s="97"/>
    </row>
    <row r="283" spans="1:9" s="44" customFormat="1" ht="12.75" customHeight="1">
      <c r="A283" s="67"/>
      <c r="B283" s="46"/>
      <c r="C283" s="45"/>
      <c r="D283" s="45"/>
      <c r="E283" s="47"/>
      <c r="F283" s="47"/>
      <c r="G283" s="47"/>
      <c r="H283" s="48"/>
      <c r="I283" s="97"/>
    </row>
    <row r="284" spans="1:9" s="44" customFormat="1" ht="12.75" customHeight="1">
      <c r="A284" s="67"/>
      <c r="B284" s="46"/>
      <c r="C284" s="45"/>
      <c r="D284" s="45"/>
      <c r="E284" s="47"/>
      <c r="F284" s="47"/>
      <c r="G284" s="47"/>
      <c r="H284" s="48"/>
      <c r="I284" s="97"/>
    </row>
    <row r="285" spans="1:9" s="44" customFormat="1" ht="12.75" customHeight="1">
      <c r="A285" s="67"/>
      <c r="B285" s="46"/>
      <c r="C285" s="45"/>
      <c r="D285" s="45"/>
      <c r="E285" s="47"/>
      <c r="F285" s="47"/>
      <c r="G285" s="47"/>
      <c r="H285" s="48"/>
      <c r="I285" s="97"/>
    </row>
    <row r="286" spans="1:9" s="44" customFormat="1" ht="12.75" customHeight="1">
      <c r="A286" s="67"/>
      <c r="B286" s="46"/>
      <c r="C286" s="45"/>
      <c r="D286" s="45"/>
      <c r="E286" s="47"/>
      <c r="F286" s="47"/>
      <c r="G286" s="47"/>
      <c r="H286" s="48"/>
      <c r="I286" s="97"/>
    </row>
    <row r="287" spans="1:9" s="44" customFormat="1" ht="12.75" customHeight="1">
      <c r="A287" s="67"/>
      <c r="B287" s="50"/>
      <c r="C287" s="49"/>
      <c r="D287" s="49"/>
      <c r="E287" s="47"/>
      <c r="F287" s="47"/>
      <c r="G287" s="47"/>
      <c r="H287" s="48"/>
      <c r="I287" s="97"/>
    </row>
    <row r="288" spans="1:9" s="44" customFormat="1" ht="12.75" customHeight="1">
      <c r="A288" s="67"/>
      <c r="B288" s="50"/>
      <c r="C288" s="49"/>
      <c r="D288" s="49"/>
      <c r="E288" s="47"/>
      <c r="F288" s="47"/>
      <c r="G288" s="47"/>
      <c r="H288" s="48"/>
      <c r="I288" s="97"/>
    </row>
    <row r="289" spans="1:9" s="44" customFormat="1" ht="12.75" customHeight="1">
      <c r="A289" s="67"/>
      <c r="B289" s="46"/>
      <c r="C289" s="45"/>
      <c r="D289" s="45"/>
      <c r="E289" s="47"/>
      <c r="F289" s="47"/>
      <c r="G289" s="47"/>
      <c r="H289" s="48"/>
      <c r="I289" s="97"/>
    </row>
    <row r="290" spans="1:9" s="44" customFormat="1" ht="12.75" customHeight="1">
      <c r="A290" s="67"/>
      <c r="B290" s="53"/>
      <c r="C290" s="45"/>
      <c r="D290" s="45"/>
      <c r="E290" s="47"/>
      <c r="F290" s="47"/>
      <c r="G290" s="47"/>
      <c r="H290" s="48"/>
      <c r="I290" s="97"/>
    </row>
    <row r="291" spans="1:9" s="44" customFormat="1" ht="12.75" customHeight="1">
      <c r="A291" s="67"/>
      <c r="B291" s="46"/>
      <c r="C291" s="45"/>
      <c r="D291" s="45"/>
      <c r="E291" s="47"/>
      <c r="F291" s="47"/>
      <c r="G291" s="47"/>
      <c r="H291" s="48"/>
      <c r="I291" s="97"/>
    </row>
    <row r="292" spans="1:9" s="44" customFormat="1" ht="12.75" customHeight="1">
      <c r="A292" s="67"/>
      <c r="B292" s="46"/>
      <c r="C292" s="45"/>
      <c r="D292" s="45"/>
      <c r="E292" s="47"/>
      <c r="F292" s="47"/>
      <c r="G292" s="47"/>
      <c r="H292" s="48"/>
      <c r="I292" s="97"/>
    </row>
    <row r="293" spans="1:9" s="44" customFormat="1" ht="12.75" customHeight="1">
      <c r="A293" s="67"/>
      <c r="B293" s="46"/>
      <c r="C293" s="45"/>
      <c r="D293" s="45"/>
      <c r="E293" s="47"/>
      <c r="F293" s="47"/>
      <c r="G293" s="47"/>
      <c r="H293" s="48"/>
      <c r="I293" s="97"/>
    </row>
    <row r="294" spans="1:9" s="44" customFormat="1" ht="12.75" customHeight="1">
      <c r="A294" s="67"/>
      <c r="B294" s="54"/>
      <c r="C294" s="45"/>
      <c r="D294" s="45"/>
      <c r="E294" s="47"/>
      <c r="F294" s="47"/>
      <c r="G294" s="47"/>
      <c r="H294" s="48"/>
      <c r="I294" s="97"/>
    </row>
    <row r="295" spans="1:9" s="44" customFormat="1" ht="12.75" customHeight="1">
      <c r="A295" s="67"/>
      <c r="B295" s="46"/>
      <c r="C295" s="45"/>
      <c r="D295" s="45"/>
      <c r="E295" s="47"/>
      <c r="F295" s="47"/>
      <c r="G295" s="47"/>
      <c r="H295" s="48"/>
      <c r="I295" s="97"/>
    </row>
    <row r="296" spans="1:9" s="44" customFormat="1" ht="12.75" customHeight="1">
      <c r="A296" s="67"/>
      <c r="B296" s="46"/>
      <c r="C296" s="45"/>
      <c r="D296" s="45"/>
      <c r="E296" s="47"/>
      <c r="F296" s="47"/>
      <c r="G296" s="47"/>
      <c r="H296" s="48"/>
      <c r="I296" s="97"/>
    </row>
    <row r="297" spans="1:9" s="44" customFormat="1" ht="12.75" customHeight="1">
      <c r="A297" s="67"/>
      <c r="B297" s="53"/>
      <c r="C297" s="45"/>
      <c r="D297" s="45"/>
      <c r="E297" s="47"/>
      <c r="F297" s="47"/>
      <c r="G297" s="47"/>
      <c r="H297" s="48"/>
      <c r="I297" s="97"/>
    </row>
    <row r="298" spans="1:9" s="44" customFormat="1" ht="12.75" customHeight="1">
      <c r="A298" s="67"/>
      <c r="B298" s="53"/>
      <c r="C298" s="45"/>
      <c r="D298" s="45"/>
      <c r="E298" s="47"/>
      <c r="F298" s="47"/>
      <c r="G298" s="47"/>
      <c r="H298" s="48"/>
      <c r="I298" s="97"/>
    </row>
    <row r="299" spans="1:9" s="44" customFormat="1" ht="12.75" customHeight="1">
      <c r="A299" s="67"/>
      <c r="B299" s="46"/>
      <c r="C299" s="45"/>
      <c r="D299" s="45"/>
      <c r="E299" s="47"/>
      <c r="F299" s="47"/>
      <c r="G299" s="47"/>
      <c r="H299" s="48"/>
      <c r="I299" s="97"/>
    </row>
    <row r="300" spans="1:9" s="44" customFormat="1" ht="12.75" customHeight="1">
      <c r="A300" s="67"/>
      <c r="B300" s="46"/>
      <c r="C300" s="45"/>
      <c r="D300" s="45"/>
      <c r="E300" s="47"/>
      <c r="F300" s="47"/>
      <c r="G300" s="47"/>
      <c r="H300" s="48"/>
      <c r="I300" s="97"/>
    </row>
    <row r="301" spans="1:9" s="44" customFormat="1" ht="12.75" customHeight="1">
      <c r="A301" s="67"/>
      <c r="B301" s="46"/>
      <c r="C301" s="45"/>
      <c r="D301" s="45"/>
      <c r="E301" s="47"/>
      <c r="F301" s="47"/>
      <c r="G301" s="47"/>
      <c r="H301" s="48"/>
      <c r="I301" s="97"/>
    </row>
    <row r="302" spans="1:9" s="44" customFormat="1" ht="12.75" customHeight="1">
      <c r="A302" s="67"/>
      <c r="B302" s="46"/>
      <c r="C302" s="45"/>
      <c r="D302" s="45"/>
      <c r="E302" s="47"/>
      <c r="F302" s="47"/>
      <c r="G302" s="47"/>
      <c r="H302" s="48"/>
      <c r="I302" s="97"/>
    </row>
    <row r="303" spans="1:9" s="44" customFormat="1" ht="12.75" customHeight="1">
      <c r="A303" s="67"/>
      <c r="B303" s="46"/>
      <c r="C303" s="45"/>
      <c r="D303" s="45"/>
      <c r="E303" s="47"/>
      <c r="F303" s="47"/>
      <c r="G303" s="47"/>
      <c r="H303" s="48"/>
      <c r="I303" s="97"/>
    </row>
    <row r="304" spans="1:9" s="44" customFormat="1" ht="12.75" customHeight="1">
      <c r="A304" s="67"/>
      <c r="B304" s="46"/>
      <c r="C304" s="45"/>
      <c r="D304" s="45"/>
      <c r="E304" s="47"/>
      <c r="F304" s="47"/>
      <c r="G304" s="47"/>
      <c r="H304" s="48"/>
      <c r="I304" s="97"/>
    </row>
    <row r="305" spans="1:9" s="44" customFormat="1" ht="12.75" customHeight="1">
      <c r="A305" s="67"/>
      <c r="B305" s="46"/>
      <c r="C305" s="45"/>
      <c r="D305" s="45"/>
      <c r="E305" s="47"/>
      <c r="F305" s="47"/>
      <c r="G305" s="47"/>
      <c r="H305" s="48"/>
      <c r="I305" s="97"/>
    </row>
    <row r="306" spans="1:9" s="44" customFormat="1" ht="12.75" customHeight="1">
      <c r="A306" s="67"/>
      <c r="B306" s="46"/>
      <c r="C306" s="45"/>
      <c r="D306" s="45"/>
      <c r="E306" s="47"/>
      <c r="F306" s="47"/>
      <c r="G306" s="47"/>
      <c r="H306" s="48"/>
      <c r="I306" s="97"/>
    </row>
    <row r="307" spans="1:9" s="44" customFormat="1" ht="12.75" customHeight="1">
      <c r="A307" s="67"/>
      <c r="B307" s="46"/>
      <c r="C307" s="45"/>
      <c r="D307" s="45"/>
      <c r="E307" s="47"/>
      <c r="F307" s="47"/>
      <c r="G307" s="47"/>
      <c r="H307" s="48"/>
      <c r="I307" s="97"/>
    </row>
    <row r="308" spans="1:9" s="44" customFormat="1" ht="12.75" customHeight="1">
      <c r="A308" s="67"/>
      <c r="B308" s="46"/>
      <c r="C308" s="45"/>
      <c r="D308" s="45"/>
      <c r="E308" s="47"/>
      <c r="F308" s="47"/>
      <c r="G308" s="47"/>
      <c r="H308" s="48"/>
      <c r="I308" s="97"/>
    </row>
    <row r="309" spans="1:9" s="44" customFormat="1" ht="12.75" customHeight="1">
      <c r="A309" s="67"/>
      <c r="B309" s="46"/>
      <c r="C309" s="45"/>
      <c r="D309" s="45"/>
      <c r="E309" s="47"/>
      <c r="F309" s="47"/>
      <c r="G309" s="47"/>
      <c r="H309" s="48"/>
      <c r="I309" s="97"/>
    </row>
    <row r="310" spans="1:9" s="44" customFormat="1" ht="12.75" customHeight="1">
      <c r="A310" s="67"/>
      <c r="B310" s="46"/>
      <c r="C310" s="45"/>
      <c r="D310" s="45"/>
      <c r="E310" s="47"/>
      <c r="F310" s="47"/>
      <c r="G310" s="47"/>
      <c r="H310" s="48"/>
      <c r="I310" s="97"/>
    </row>
    <row r="311" spans="1:9" s="44" customFormat="1" ht="12.75" customHeight="1">
      <c r="A311" s="68"/>
      <c r="B311" s="55"/>
      <c r="C311" s="52"/>
      <c r="D311" s="52"/>
      <c r="E311" s="47"/>
      <c r="F311" s="47"/>
      <c r="G311" s="47"/>
      <c r="H311" s="48"/>
      <c r="I311" s="97"/>
    </row>
    <row r="312" spans="1:9" s="44" customFormat="1" ht="12.75" customHeight="1">
      <c r="A312" s="67"/>
      <c r="B312" s="46"/>
      <c r="C312" s="45"/>
      <c r="D312" s="45"/>
      <c r="E312" s="47"/>
      <c r="F312" s="47"/>
      <c r="G312" s="47"/>
      <c r="H312" s="48"/>
      <c r="I312" s="97"/>
    </row>
    <row r="313" spans="1:9" s="44" customFormat="1" ht="12.75" customHeight="1">
      <c r="A313" s="67"/>
      <c r="B313" s="50"/>
      <c r="C313" s="49"/>
      <c r="D313" s="50"/>
      <c r="E313" s="49"/>
      <c r="F313" s="49"/>
      <c r="G313" s="49"/>
      <c r="H313" s="48"/>
      <c r="I313" s="97"/>
    </row>
    <row r="314" spans="1:9" s="44" customFormat="1" ht="12.75" customHeight="1">
      <c r="A314" s="67"/>
      <c r="B314" s="56"/>
      <c r="C314" s="56"/>
      <c r="D314" s="56"/>
      <c r="E314" s="57"/>
      <c r="F314" s="57"/>
      <c r="G314" s="57"/>
      <c r="H314" s="48"/>
      <c r="I314" s="97"/>
    </row>
    <row r="315" spans="1:9" s="44" customFormat="1" ht="12.75" customHeight="1">
      <c r="A315" s="67"/>
      <c r="B315" s="56"/>
      <c r="C315" s="56"/>
      <c r="D315" s="56"/>
      <c r="E315" s="57"/>
      <c r="F315" s="57"/>
      <c r="G315" s="57"/>
      <c r="H315" s="48"/>
      <c r="I315" s="97"/>
    </row>
    <row r="316" spans="1:9" s="44" customFormat="1" ht="12.75" customHeight="1">
      <c r="A316" s="67"/>
      <c r="B316" s="53"/>
      <c r="C316" s="45"/>
      <c r="D316" s="45"/>
      <c r="E316" s="47"/>
      <c r="F316" s="47"/>
      <c r="G316" s="47"/>
      <c r="H316" s="48"/>
      <c r="I316" s="97"/>
    </row>
    <row r="317" spans="1:9" s="44" customFormat="1" ht="12.75" customHeight="1">
      <c r="A317" s="67"/>
      <c r="B317" s="53"/>
      <c r="C317" s="45"/>
      <c r="D317" s="45"/>
      <c r="E317" s="47"/>
      <c r="F317" s="47"/>
      <c r="G317" s="47"/>
      <c r="H317" s="48"/>
      <c r="I317" s="97"/>
    </row>
    <row r="318" spans="1:9" s="44" customFormat="1" ht="12.75" customHeight="1">
      <c r="A318" s="67"/>
      <c r="B318" s="46"/>
      <c r="C318" s="45"/>
      <c r="D318" s="45"/>
      <c r="E318" s="47"/>
      <c r="F318" s="47"/>
      <c r="G318" s="47"/>
      <c r="H318" s="48"/>
      <c r="I318" s="97"/>
    </row>
    <row r="319" spans="1:9" s="44" customFormat="1" ht="12.75" customHeight="1">
      <c r="A319" s="67"/>
      <c r="B319" s="46"/>
      <c r="C319" s="45"/>
      <c r="D319" s="45"/>
      <c r="E319" s="47"/>
      <c r="F319" s="47"/>
      <c r="G319" s="47"/>
      <c r="H319" s="48"/>
      <c r="I319" s="97"/>
    </row>
    <row r="320" spans="1:9" s="44" customFormat="1" ht="12.75" customHeight="1">
      <c r="A320" s="67"/>
      <c r="B320" s="46"/>
      <c r="C320" s="45"/>
      <c r="D320" s="45"/>
      <c r="E320" s="47"/>
      <c r="F320" s="47"/>
      <c r="G320" s="47"/>
      <c r="H320" s="48"/>
      <c r="I320" s="97"/>
    </row>
    <row r="321" spans="1:9" s="44" customFormat="1" ht="12.75" customHeight="1">
      <c r="A321" s="67"/>
      <c r="B321" s="46"/>
      <c r="C321" s="45"/>
      <c r="D321" s="45"/>
      <c r="E321" s="47"/>
      <c r="F321" s="47"/>
      <c r="G321" s="47"/>
      <c r="H321" s="48"/>
      <c r="I321" s="97"/>
    </row>
    <row r="322" spans="1:9" s="44" customFormat="1" ht="12.75" customHeight="1">
      <c r="A322" s="67"/>
      <c r="B322" s="46"/>
      <c r="C322" s="45"/>
      <c r="D322" s="45"/>
      <c r="E322" s="47"/>
      <c r="F322" s="47"/>
      <c r="G322" s="47"/>
      <c r="H322" s="48"/>
      <c r="I322" s="97"/>
    </row>
    <row r="323" spans="1:9" s="44" customFormat="1" ht="12.75" customHeight="1">
      <c r="A323" s="67"/>
      <c r="B323" s="46"/>
      <c r="C323" s="45"/>
      <c r="D323" s="45"/>
      <c r="E323" s="47"/>
      <c r="F323" s="47"/>
      <c r="G323" s="47"/>
      <c r="H323" s="48"/>
      <c r="I323" s="97"/>
    </row>
    <row r="324" spans="1:9" s="44" customFormat="1" ht="12.75" customHeight="1">
      <c r="A324" s="67"/>
      <c r="B324" s="46"/>
      <c r="C324" s="45"/>
      <c r="D324" s="45"/>
      <c r="E324" s="47"/>
      <c r="F324" s="47"/>
      <c r="G324" s="47"/>
      <c r="H324" s="48"/>
      <c r="I324" s="97"/>
    </row>
    <row r="325" spans="1:9" s="44" customFormat="1" ht="12.75" customHeight="1">
      <c r="A325" s="67"/>
      <c r="B325" s="46"/>
      <c r="C325" s="45"/>
      <c r="D325" s="45"/>
      <c r="E325" s="47"/>
      <c r="F325" s="47"/>
      <c r="G325" s="47"/>
      <c r="H325" s="48"/>
      <c r="I325" s="97"/>
    </row>
    <row r="326" spans="1:9" s="44" customFormat="1" ht="12.75" customHeight="1">
      <c r="A326" s="67"/>
      <c r="B326" s="46"/>
      <c r="C326" s="45"/>
      <c r="D326" s="45"/>
      <c r="E326" s="47"/>
      <c r="F326" s="47"/>
      <c r="G326" s="47"/>
      <c r="H326" s="48"/>
      <c r="I326" s="97"/>
    </row>
    <row r="327" spans="1:9" s="44" customFormat="1">
      <c r="A327" s="67"/>
      <c r="B327" s="46"/>
      <c r="C327" s="45"/>
      <c r="D327" s="45"/>
      <c r="E327" s="47"/>
      <c r="F327" s="47"/>
      <c r="G327" s="47"/>
      <c r="H327" s="48"/>
      <c r="I327" s="97"/>
    </row>
    <row r="328" spans="1:9" s="44" customFormat="1">
      <c r="A328" s="67"/>
      <c r="B328" s="46"/>
      <c r="C328" s="45"/>
      <c r="D328" s="45"/>
      <c r="E328" s="47"/>
      <c r="F328" s="47"/>
      <c r="G328" s="47"/>
      <c r="H328" s="48"/>
      <c r="I328" s="97"/>
    </row>
    <row r="329" spans="1:9" s="44" customFormat="1">
      <c r="A329" s="67"/>
      <c r="B329" s="46"/>
      <c r="C329" s="45"/>
      <c r="D329" s="45"/>
      <c r="E329" s="47"/>
      <c r="F329" s="47"/>
      <c r="G329" s="47"/>
      <c r="H329" s="48"/>
      <c r="I329" s="97"/>
    </row>
    <row r="330" spans="1:9" s="44" customFormat="1">
      <c r="A330" s="68"/>
      <c r="B330" s="55"/>
      <c r="C330" s="52"/>
      <c r="D330" s="52"/>
      <c r="E330" s="47"/>
      <c r="F330" s="47"/>
      <c r="G330" s="47"/>
      <c r="H330" s="48"/>
      <c r="I330" s="97"/>
    </row>
    <row r="331" spans="1:9" s="44" customFormat="1">
      <c r="A331" s="67"/>
      <c r="B331" s="46"/>
      <c r="C331" s="45"/>
      <c r="D331" s="45"/>
      <c r="E331" s="47"/>
      <c r="F331" s="47"/>
      <c r="G331" s="47"/>
      <c r="H331" s="48"/>
      <c r="I331" s="97"/>
    </row>
    <row r="332" spans="1:9" s="44" customFormat="1">
      <c r="A332" s="67"/>
      <c r="B332" s="50"/>
      <c r="C332" s="49"/>
      <c r="D332" s="50"/>
      <c r="E332" s="49"/>
      <c r="F332" s="49"/>
      <c r="G332" s="49"/>
      <c r="H332" s="48"/>
      <c r="I332" s="97"/>
    </row>
    <row r="333" spans="1:9" s="44" customFormat="1">
      <c r="A333" s="67"/>
      <c r="B333" s="51"/>
      <c r="C333" s="45"/>
      <c r="D333" s="45"/>
      <c r="E333" s="47"/>
      <c r="F333" s="47"/>
      <c r="G333" s="47"/>
      <c r="H333" s="48"/>
      <c r="I333" s="97"/>
    </row>
    <row r="334" spans="1:9" s="44" customFormat="1">
      <c r="A334" s="67"/>
      <c r="B334" s="53"/>
      <c r="C334" s="58"/>
      <c r="D334" s="59"/>
      <c r="E334" s="47"/>
      <c r="F334" s="47"/>
      <c r="G334" s="47"/>
      <c r="H334" s="48"/>
      <c r="I334" s="97"/>
    </row>
    <row r="335" spans="1:9" s="44" customFormat="1">
      <c r="A335" s="67"/>
      <c r="B335" s="46"/>
      <c r="C335" s="58"/>
      <c r="D335" s="45"/>
      <c r="E335" s="47"/>
      <c r="F335" s="47"/>
      <c r="G335" s="47"/>
      <c r="H335" s="48"/>
      <c r="I335" s="97"/>
    </row>
    <row r="336" spans="1:9" s="44" customFormat="1">
      <c r="A336" s="67"/>
      <c r="B336" s="46"/>
      <c r="C336" s="58"/>
      <c r="D336" s="45"/>
      <c r="E336" s="47"/>
      <c r="F336" s="47"/>
      <c r="G336" s="47"/>
      <c r="H336" s="48"/>
      <c r="I336" s="97"/>
    </row>
    <row r="337" spans="1:9" s="44" customFormat="1">
      <c r="A337" s="67"/>
      <c r="B337" s="46"/>
      <c r="C337" s="58"/>
      <c r="D337" s="45"/>
      <c r="E337" s="47"/>
      <c r="F337" s="47"/>
      <c r="G337" s="47"/>
      <c r="H337" s="48"/>
      <c r="I337" s="97"/>
    </row>
    <row r="338" spans="1:9" s="44" customFormat="1">
      <c r="A338" s="67"/>
      <c r="B338" s="60"/>
      <c r="C338" s="61"/>
      <c r="D338" s="45"/>
      <c r="E338" s="47"/>
      <c r="F338" s="47"/>
      <c r="G338" s="47"/>
      <c r="H338" s="48"/>
      <c r="I338" s="97"/>
    </row>
    <row r="339" spans="1:9" s="44" customFormat="1">
      <c r="A339" s="67"/>
      <c r="B339" s="60"/>
      <c r="C339" s="61"/>
      <c r="D339" s="45"/>
      <c r="E339" s="47"/>
      <c r="F339" s="47"/>
      <c r="G339" s="47"/>
      <c r="H339" s="48"/>
      <c r="I339" s="97"/>
    </row>
    <row r="340" spans="1:9" s="44" customFormat="1">
      <c r="A340" s="67"/>
      <c r="B340" s="51"/>
      <c r="C340" s="45"/>
      <c r="D340" s="45"/>
      <c r="E340" s="47"/>
      <c r="F340" s="47"/>
      <c r="G340" s="47"/>
      <c r="H340" s="48"/>
      <c r="I340" s="97"/>
    </row>
    <row r="341" spans="1:9" s="44" customFormat="1">
      <c r="A341" s="67"/>
      <c r="B341" s="62"/>
      <c r="C341" s="45"/>
      <c r="D341" s="45"/>
      <c r="E341" s="47"/>
      <c r="F341" s="47"/>
      <c r="G341" s="47"/>
      <c r="H341" s="48"/>
      <c r="I341" s="97"/>
    </row>
    <row r="342" spans="1:9" s="44" customFormat="1">
      <c r="A342" s="67"/>
      <c r="B342" s="51"/>
      <c r="C342" s="58"/>
      <c r="D342" s="45"/>
      <c r="E342" s="47"/>
      <c r="F342" s="47"/>
      <c r="G342" s="47"/>
      <c r="H342" s="48"/>
      <c r="I342" s="97"/>
    </row>
    <row r="343" spans="1:9" s="44" customFormat="1">
      <c r="A343" s="67"/>
      <c r="B343" s="51"/>
      <c r="C343" s="58"/>
      <c r="D343" s="45"/>
      <c r="E343" s="47"/>
      <c r="F343" s="47"/>
      <c r="G343" s="47"/>
      <c r="H343" s="48"/>
      <c r="I343" s="97"/>
    </row>
    <row r="344" spans="1:9" s="44" customFormat="1">
      <c r="A344" s="67"/>
      <c r="B344" s="51"/>
      <c r="C344" s="58"/>
      <c r="D344" s="45"/>
      <c r="E344" s="47"/>
      <c r="F344" s="47"/>
      <c r="G344" s="47"/>
      <c r="H344" s="48"/>
      <c r="I344" s="97"/>
    </row>
    <row r="345" spans="1:9" s="44" customFormat="1">
      <c r="A345" s="67"/>
      <c r="B345" s="51"/>
      <c r="C345" s="58"/>
      <c r="D345" s="45"/>
      <c r="E345" s="47"/>
      <c r="F345" s="47"/>
      <c r="G345" s="47"/>
      <c r="H345" s="48"/>
      <c r="I345" s="97"/>
    </row>
    <row r="346" spans="1:9" s="44" customFormat="1">
      <c r="A346" s="67"/>
      <c r="B346" s="51"/>
      <c r="C346" s="58"/>
      <c r="D346" s="45"/>
      <c r="E346" s="47"/>
      <c r="F346" s="47"/>
      <c r="G346" s="47"/>
      <c r="H346" s="48"/>
      <c r="I346" s="97"/>
    </row>
    <row r="347" spans="1:9" s="44" customFormat="1">
      <c r="A347" s="67"/>
      <c r="B347" s="51"/>
      <c r="C347" s="58"/>
      <c r="D347" s="45"/>
      <c r="E347" s="47"/>
      <c r="F347" s="47"/>
      <c r="G347" s="47"/>
      <c r="H347" s="48"/>
      <c r="I347" s="97"/>
    </row>
    <row r="348" spans="1:9" s="44" customFormat="1">
      <c r="A348" s="67"/>
      <c r="B348" s="51"/>
      <c r="C348" s="58"/>
      <c r="D348" s="45"/>
      <c r="E348" s="47"/>
      <c r="F348" s="47"/>
      <c r="G348" s="47"/>
      <c r="H348" s="48"/>
      <c r="I348" s="97"/>
    </row>
    <row r="349" spans="1:9" s="44" customFormat="1">
      <c r="A349" s="67"/>
      <c r="B349" s="51"/>
      <c r="C349" s="58"/>
      <c r="D349" s="45"/>
      <c r="E349" s="47"/>
      <c r="F349" s="47"/>
      <c r="G349" s="47"/>
      <c r="H349" s="48"/>
      <c r="I349" s="97"/>
    </row>
    <row r="350" spans="1:9" s="44" customFormat="1">
      <c r="A350" s="67"/>
      <c r="B350" s="51"/>
      <c r="C350" s="58"/>
      <c r="D350" s="45"/>
      <c r="E350" s="47"/>
      <c r="F350" s="47"/>
      <c r="G350" s="47"/>
      <c r="H350" s="63"/>
      <c r="I350" s="97"/>
    </row>
    <row r="351" spans="1:9" s="44" customFormat="1">
      <c r="A351" s="67"/>
      <c r="B351" s="64"/>
      <c r="C351" s="45"/>
      <c r="D351" s="60"/>
      <c r="E351" s="47"/>
      <c r="F351" s="47"/>
      <c r="G351" s="47"/>
      <c r="I351" s="97"/>
    </row>
    <row r="352" spans="1:9" s="44" customFormat="1">
      <c r="A352" s="69"/>
      <c r="E352" s="47"/>
      <c r="F352" s="47"/>
      <c r="G352" s="47"/>
      <c r="I352" s="97"/>
    </row>
    <row r="353" spans="1:9" s="44" customFormat="1">
      <c r="A353" s="69"/>
      <c r="E353" s="65"/>
      <c r="F353" s="65"/>
      <c r="G353" s="65"/>
      <c r="I353" s="97"/>
    </row>
    <row r="354" spans="1:9" s="44" customFormat="1">
      <c r="A354" s="69"/>
      <c r="E354" s="65"/>
      <c r="F354" s="65"/>
      <c r="G354" s="65"/>
      <c r="I354" s="97"/>
    </row>
    <row r="355" spans="1:9" s="44" customFormat="1">
      <c r="A355" s="69"/>
      <c r="E355" s="65"/>
      <c r="F355" s="65"/>
      <c r="G355" s="65"/>
      <c r="I355" s="97"/>
    </row>
    <row r="356" spans="1:9" s="44" customFormat="1">
      <c r="A356" s="69"/>
      <c r="E356" s="65"/>
      <c r="F356" s="65"/>
      <c r="G356" s="65"/>
      <c r="I356" s="97"/>
    </row>
    <row r="357" spans="1:9" s="44" customFormat="1">
      <c r="A357" s="69"/>
      <c r="E357" s="65"/>
      <c r="F357" s="65"/>
      <c r="G357" s="65"/>
      <c r="I357" s="97"/>
    </row>
    <row r="358" spans="1:9" s="44" customFormat="1">
      <c r="A358" s="69"/>
      <c r="E358" s="65"/>
      <c r="F358" s="65"/>
      <c r="G358" s="65"/>
      <c r="I358" s="97"/>
    </row>
    <row r="359" spans="1:9" s="44" customFormat="1">
      <c r="A359" s="69"/>
      <c r="E359" s="65"/>
      <c r="F359" s="65"/>
      <c r="G359" s="65"/>
      <c r="I359" s="97"/>
    </row>
    <row r="360" spans="1:9" s="44" customFormat="1">
      <c r="A360" s="69"/>
      <c r="E360" s="65"/>
      <c r="F360" s="65"/>
      <c r="G360" s="65"/>
      <c r="I360" s="97"/>
    </row>
    <row r="361" spans="1:9" s="44" customFormat="1">
      <c r="A361" s="69"/>
      <c r="E361" s="65"/>
      <c r="F361" s="65"/>
      <c r="G361" s="65"/>
      <c r="I361" s="97"/>
    </row>
    <row r="362" spans="1:9" s="44" customFormat="1">
      <c r="A362" s="69"/>
      <c r="E362" s="65"/>
      <c r="F362" s="65"/>
      <c r="G362" s="65"/>
      <c r="I362" s="97"/>
    </row>
    <row r="363" spans="1:9" s="44" customFormat="1">
      <c r="A363" s="69"/>
      <c r="E363" s="65"/>
      <c r="F363" s="65"/>
      <c r="G363" s="65"/>
      <c r="I363" s="97"/>
    </row>
    <row r="364" spans="1:9" s="44" customFormat="1">
      <c r="A364" s="69"/>
      <c r="E364" s="65"/>
      <c r="F364" s="65"/>
      <c r="G364" s="65"/>
      <c r="I364" s="97"/>
    </row>
    <row r="365" spans="1:9" s="44" customFormat="1">
      <c r="A365" s="69"/>
      <c r="E365" s="65"/>
      <c r="F365" s="65"/>
      <c r="G365" s="65"/>
      <c r="I365" s="97"/>
    </row>
    <row r="366" spans="1:9" s="44" customFormat="1">
      <c r="A366" s="69"/>
      <c r="E366" s="65"/>
      <c r="F366" s="65"/>
      <c r="G366" s="65"/>
      <c r="I366" s="97"/>
    </row>
    <row r="367" spans="1:9" s="44" customFormat="1">
      <c r="A367" s="69"/>
      <c r="E367" s="65"/>
      <c r="F367" s="65"/>
      <c r="G367" s="65"/>
      <c r="I367" s="97"/>
    </row>
    <row r="368" spans="1:9" s="44" customFormat="1">
      <c r="A368" s="69"/>
      <c r="E368" s="65"/>
      <c r="F368" s="65"/>
      <c r="G368" s="65"/>
      <c r="I368" s="97"/>
    </row>
    <row r="369" spans="1:9" s="44" customFormat="1">
      <c r="A369" s="69"/>
      <c r="E369" s="65"/>
      <c r="F369" s="65"/>
      <c r="G369" s="65"/>
      <c r="I369" s="97"/>
    </row>
    <row r="370" spans="1:9" s="44" customFormat="1">
      <c r="A370" s="69"/>
      <c r="E370" s="65"/>
      <c r="F370" s="65"/>
      <c r="G370" s="65"/>
      <c r="I370" s="97"/>
    </row>
    <row r="371" spans="1:9" s="44" customFormat="1">
      <c r="A371" s="69"/>
      <c r="E371" s="65"/>
      <c r="F371" s="65"/>
      <c r="G371" s="65"/>
      <c r="I371" s="97"/>
    </row>
    <row r="372" spans="1:9" s="44" customFormat="1">
      <c r="A372" s="69"/>
      <c r="E372" s="65"/>
      <c r="F372" s="65"/>
      <c r="G372" s="65"/>
      <c r="I372" s="97"/>
    </row>
    <row r="373" spans="1:9" s="44" customFormat="1">
      <c r="A373" s="69"/>
      <c r="E373" s="65"/>
      <c r="F373" s="65"/>
      <c r="G373" s="65"/>
      <c r="I373" s="97"/>
    </row>
    <row r="374" spans="1:9" s="44" customFormat="1">
      <c r="A374" s="69"/>
      <c r="E374" s="65"/>
      <c r="F374" s="65"/>
      <c r="G374" s="65"/>
      <c r="I374" s="97"/>
    </row>
    <row r="375" spans="1:9" s="44" customFormat="1">
      <c r="A375" s="69"/>
      <c r="E375" s="65"/>
      <c r="F375" s="65"/>
      <c r="G375" s="65"/>
      <c r="I375" s="97"/>
    </row>
    <row r="376" spans="1:9" s="44" customFormat="1">
      <c r="A376" s="69"/>
      <c r="E376" s="65"/>
      <c r="F376" s="65"/>
      <c r="G376" s="65"/>
      <c r="I376" s="97"/>
    </row>
    <row r="377" spans="1:9" s="44" customFormat="1">
      <c r="A377" s="69"/>
      <c r="E377" s="65"/>
      <c r="F377" s="65"/>
      <c r="G377" s="65"/>
      <c r="I377" s="97"/>
    </row>
    <row r="378" spans="1:9" s="44" customFormat="1">
      <c r="A378" s="69"/>
      <c r="E378" s="65"/>
      <c r="F378" s="65"/>
      <c r="G378" s="65"/>
      <c r="I378" s="97"/>
    </row>
    <row r="379" spans="1:9" s="44" customFormat="1">
      <c r="A379" s="69"/>
      <c r="E379" s="65"/>
      <c r="F379" s="65"/>
      <c r="G379" s="65"/>
      <c r="I379" s="97"/>
    </row>
    <row r="380" spans="1:9" s="44" customFormat="1">
      <c r="A380" s="69"/>
      <c r="E380" s="65"/>
      <c r="F380" s="65"/>
      <c r="G380" s="65"/>
      <c r="I380" s="97"/>
    </row>
    <row r="381" spans="1:9" s="44" customFormat="1">
      <c r="A381" s="69"/>
      <c r="E381" s="65"/>
      <c r="F381" s="65"/>
      <c r="G381" s="65"/>
      <c r="I381" s="97"/>
    </row>
    <row r="382" spans="1:9" s="44" customFormat="1">
      <c r="A382" s="69"/>
      <c r="E382" s="65"/>
      <c r="F382" s="65"/>
      <c r="G382" s="65"/>
      <c r="I382" s="97"/>
    </row>
    <row r="383" spans="1:9" s="44" customFormat="1">
      <c r="A383" s="69"/>
      <c r="E383" s="65"/>
      <c r="F383" s="65"/>
      <c r="G383" s="65"/>
      <c r="I383" s="97"/>
    </row>
    <row r="384" spans="1:9" s="44" customFormat="1">
      <c r="A384" s="69"/>
      <c r="E384" s="65"/>
      <c r="F384" s="65"/>
      <c r="G384" s="65"/>
      <c r="I384" s="97"/>
    </row>
    <row r="385" spans="1:9" s="44" customFormat="1">
      <c r="A385" s="69"/>
      <c r="E385" s="65"/>
      <c r="F385" s="65"/>
      <c r="G385" s="65"/>
      <c r="I385" s="97"/>
    </row>
    <row r="386" spans="1:9" s="44" customFormat="1">
      <c r="A386" s="69"/>
      <c r="E386" s="65"/>
      <c r="F386" s="65"/>
      <c r="G386" s="65"/>
      <c r="I386" s="97"/>
    </row>
    <row r="387" spans="1:9" s="44" customFormat="1">
      <c r="A387" s="69"/>
      <c r="E387" s="65"/>
      <c r="F387" s="65"/>
      <c r="G387" s="65"/>
      <c r="I387" s="97"/>
    </row>
    <row r="388" spans="1:9" s="44" customFormat="1">
      <c r="A388" s="69"/>
      <c r="E388" s="65"/>
      <c r="F388" s="65"/>
      <c r="G388" s="65"/>
      <c r="I388" s="97"/>
    </row>
    <row r="389" spans="1:9" s="44" customFormat="1">
      <c r="A389" s="69"/>
      <c r="E389" s="65"/>
      <c r="F389" s="65"/>
      <c r="G389" s="65"/>
      <c r="I389" s="97"/>
    </row>
    <row r="390" spans="1:9" s="44" customFormat="1">
      <c r="A390" s="69"/>
      <c r="E390" s="65"/>
      <c r="F390" s="65"/>
      <c r="G390" s="65"/>
      <c r="I390" s="97"/>
    </row>
    <row r="391" spans="1:9" s="44" customFormat="1">
      <c r="A391" s="69"/>
      <c r="E391" s="65"/>
      <c r="F391" s="65"/>
      <c r="G391" s="65"/>
      <c r="I391" s="97"/>
    </row>
    <row r="392" spans="1:9" s="44" customFormat="1">
      <c r="A392" s="69"/>
      <c r="E392" s="65"/>
      <c r="F392" s="65"/>
      <c r="G392" s="65"/>
      <c r="I392" s="97"/>
    </row>
    <row r="393" spans="1:9" s="44" customFormat="1">
      <c r="A393" s="69"/>
      <c r="E393" s="65"/>
      <c r="F393" s="65"/>
      <c r="G393" s="65"/>
      <c r="I393" s="97"/>
    </row>
    <row r="394" spans="1:9" s="44" customFormat="1">
      <c r="A394" s="69"/>
      <c r="E394" s="65"/>
      <c r="F394" s="65"/>
      <c r="G394" s="65"/>
      <c r="I394" s="97"/>
    </row>
    <row r="395" spans="1:9" s="44" customFormat="1">
      <c r="A395" s="69"/>
      <c r="E395" s="65"/>
      <c r="F395" s="65"/>
      <c r="G395" s="65"/>
      <c r="I395" s="97"/>
    </row>
    <row r="396" spans="1:9" s="44" customFormat="1">
      <c r="A396" s="69"/>
      <c r="E396" s="65"/>
      <c r="F396" s="65"/>
      <c r="G396" s="65"/>
      <c r="I396" s="97"/>
    </row>
    <row r="397" spans="1:9" s="44" customFormat="1">
      <c r="A397" s="69"/>
      <c r="E397" s="65"/>
      <c r="F397" s="65"/>
      <c r="G397" s="65"/>
      <c r="I397" s="97"/>
    </row>
    <row r="398" spans="1:9" s="44" customFormat="1">
      <c r="A398" s="69"/>
      <c r="E398" s="65"/>
      <c r="F398" s="65"/>
      <c r="G398" s="65"/>
      <c r="I398" s="97"/>
    </row>
    <row r="399" spans="1:9" s="44" customFormat="1">
      <c r="A399" s="69"/>
      <c r="E399" s="65"/>
      <c r="F399" s="65"/>
      <c r="G399" s="65"/>
      <c r="I399" s="97"/>
    </row>
    <row r="400" spans="1:9" s="44" customFormat="1">
      <c r="A400" s="69"/>
      <c r="E400" s="65"/>
      <c r="F400" s="65"/>
      <c r="G400" s="65"/>
      <c r="I400" s="97"/>
    </row>
    <row r="401" spans="1:9" s="44" customFormat="1">
      <c r="A401" s="69"/>
      <c r="E401" s="65"/>
      <c r="F401" s="65"/>
      <c r="G401" s="65"/>
      <c r="I401" s="97"/>
    </row>
    <row r="402" spans="1:9" s="44" customFormat="1">
      <c r="A402" s="69"/>
      <c r="E402" s="65"/>
      <c r="F402" s="65"/>
      <c r="G402" s="65"/>
      <c r="I402" s="97"/>
    </row>
    <row r="403" spans="1:9" s="44" customFormat="1">
      <c r="A403" s="69"/>
      <c r="E403" s="65"/>
      <c r="F403" s="65"/>
      <c r="G403" s="65"/>
      <c r="I403" s="97"/>
    </row>
    <row r="404" spans="1:9" s="44" customFormat="1">
      <c r="A404" s="69"/>
      <c r="E404" s="65"/>
      <c r="F404" s="65"/>
      <c r="G404" s="65"/>
      <c r="I404" s="97"/>
    </row>
    <row r="405" spans="1:9" s="44" customFormat="1">
      <c r="A405" s="69"/>
      <c r="E405" s="65"/>
      <c r="F405" s="65"/>
      <c r="G405" s="65"/>
      <c r="I405" s="97"/>
    </row>
    <row r="406" spans="1:9" s="44" customFormat="1">
      <c r="A406" s="69"/>
      <c r="E406" s="65"/>
      <c r="F406" s="65"/>
      <c r="G406" s="65"/>
      <c r="I406" s="97"/>
    </row>
    <row r="407" spans="1:9" s="44" customFormat="1">
      <c r="A407" s="69"/>
      <c r="E407" s="65"/>
      <c r="F407" s="65"/>
      <c r="G407" s="65"/>
      <c r="I407" s="97"/>
    </row>
    <row r="408" spans="1:9" s="44" customFormat="1">
      <c r="A408" s="69"/>
      <c r="E408" s="65"/>
      <c r="F408" s="65"/>
      <c r="G408" s="65"/>
      <c r="I408" s="97"/>
    </row>
    <row r="409" spans="1:9" s="44" customFormat="1">
      <c r="A409" s="69"/>
      <c r="E409" s="65"/>
      <c r="F409" s="65"/>
      <c r="G409" s="65"/>
      <c r="I409" s="97"/>
    </row>
    <row r="410" spans="1:9" s="44" customFormat="1">
      <c r="A410" s="69"/>
      <c r="E410" s="65"/>
      <c r="F410" s="65"/>
      <c r="G410" s="65"/>
      <c r="I410" s="97"/>
    </row>
    <row r="411" spans="1:9" s="44" customFormat="1">
      <c r="A411" s="69"/>
      <c r="E411" s="65"/>
      <c r="F411" s="65"/>
      <c r="G411" s="65"/>
      <c r="I411" s="97"/>
    </row>
    <row r="412" spans="1:9" s="44" customFormat="1">
      <c r="A412" s="69"/>
      <c r="E412" s="65"/>
      <c r="F412" s="65"/>
      <c r="G412" s="65"/>
      <c r="I412" s="97"/>
    </row>
    <row r="413" spans="1:9" s="44" customFormat="1">
      <c r="A413" s="69"/>
      <c r="E413" s="65"/>
      <c r="F413" s="65"/>
      <c r="G413" s="65"/>
      <c r="I413" s="97"/>
    </row>
    <row r="414" spans="1:9" s="44" customFormat="1">
      <c r="A414" s="69"/>
      <c r="E414" s="65"/>
      <c r="F414" s="65"/>
      <c r="G414" s="65"/>
      <c r="I414" s="97"/>
    </row>
    <row r="415" spans="1:9" s="44" customFormat="1">
      <c r="A415" s="69"/>
      <c r="E415" s="65"/>
      <c r="F415" s="65"/>
      <c r="G415" s="65"/>
      <c r="I415" s="97"/>
    </row>
    <row r="416" spans="1:9" s="44" customFormat="1">
      <c r="A416" s="69"/>
      <c r="E416" s="65"/>
      <c r="F416" s="65"/>
      <c r="G416" s="65"/>
      <c r="I416" s="97"/>
    </row>
    <row r="417" spans="1:9" s="44" customFormat="1">
      <c r="A417" s="69"/>
      <c r="E417" s="65"/>
      <c r="F417" s="65"/>
      <c r="G417" s="65"/>
      <c r="I417" s="97"/>
    </row>
    <row r="418" spans="1:9" s="44" customFormat="1">
      <c r="A418" s="69"/>
      <c r="E418" s="65"/>
      <c r="F418" s="65"/>
      <c r="G418" s="65"/>
      <c r="I418" s="97"/>
    </row>
    <row r="419" spans="1:9" s="44" customFormat="1">
      <c r="A419" s="69"/>
      <c r="E419" s="65"/>
      <c r="F419" s="65"/>
      <c r="G419" s="65"/>
      <c r="I419" s="97"/>
    </row>
    <row r="420" spans="1:9" s="44" customFormat="1">
      <c r="A420" s="69"/>
      <c r="E420" s="65"/>
      <c r="F420" s="65"/>
      <c r="G420" s="65"/>
      <c r="I420" s="97"/>
    </row>
    <row r="421" spans="1:9" s="44" customFormat="1">
      <c r="A421" s="69"/>
      <c r="E421" s="65"/>
      <c r="F421" s="65"/>
      <c r="G421" s="65"/>
      <c r="I421" s="97"/>
    </row>
    <row r="422" spans="1:9" s="44" customFormat="1">
      <c r="A422" s="69"/>
      <c r="E422" s="65"/>
      <c r="F422" s="65"/>
      <c r="G422" s="65"/>
      <c r="I422" s="97"/>
    </row>
    <row r="423" spans="1:9" s="44" customFormat="1">
      <c r="A423" s="69"/>
      <c r="E423" s="65"/>
      <c r="F423" s="65"/>
      <c r="G423" s="65"/>
      <c r="I423" s="97"/>
    </row>
    <row r="424" spans="1:9" s="44" customFormat="1">
      <c r="A424" s="69"/>
      <c r="E424" s="65"/>
      <c r="F424" s="65"/>
      <c r="G424" s="65"/>
      <c r="I424" s="97"/>
    </row>
    <row r="425" spans="1:9" s="44" customFormat="1">
      <c r="A425" s="69"/>
      <c r="E425" s="65"/>
      <c r="F425" s="65"/>
      <c r="G425" s="65"/>
      <c r="I425" s="97"/>
    </row>
    <row r="426" spans="1:9" s="44" customFormat="1">
      <c r="A426" s="69"/>
      <c r="E426" s="65"/>
      <c r="F426" s="65"/>
      <c r="G426" s="65"/>
      <c r="I426" s="97"/>
    </row>
    <row r="427" spans="1:9" s="44" customFormat="1">
      <c r="A427" s="69"/>
      <c r="E427" s="65"/>
      <c r="F427" s="65"/>
      <c r="G427" s="65"/>
      <c r="I427" s="97"/>
    </row>
    <row r="428" spans="1:9" s="44" customFormat="1">
      <c r="A428" s="69"/>
      <c r="E428" s="65"/>
      <c r="F428" s="65"/>
      <c r="G428" s="65"/>
      <c r="I428" s="97"/>
    </row>
    <row r="429" spans="1:9" s="44" customFormat="1">
      <c r="A429" s="69"/>
      <c r="E429" s="65"/>
      <c r="F429" s="65"/>
      <c r="G429" s="65"/>
      <c r="I429" s="97"/>
    </row>
    <row r="430" spans="1:9" s="44" customFormat="1">
      <c r="A430" s="69"/>
      <c r="E430" s="65"/>
      <c r="F430" s="65"/>
      <c r="G430" s="65"/>
      <c r="I430" s="97"/>
    </row>
    <row r="431" spans="1:9" s="44" customFormat="1">
      <c r="A431" s="69"/>
      <c r="E431" s="65"/>
      <c r="F431" s="65"/>
      <c r="G431" s="65"/>
      <c r="I431" s="97"/>
    </row>
    <row r="432" spans="1:9" s="44" customFormat="1">
      <c r="A432" s="69"/>
      <c r="E432" s="65"/>
      <c r="F432" s="65"/>
      <c r="G432" s="65"/>
      <c r="I432" s="97"/>
    </row>
    <row r="433" spans="1:9" s="44" customFormat="1">
      <c r="A433" s="69"/>
      <c r="E433" s="65"/>
      <c r="F433" s="65"/>
      <c r="G433" s="65"/>
      <c r="I433" s="97"/>
    </row>
    <row r="434" spans="1:9" s="44" customFormat="1">
      <c r="A434" s="69"/>
      <c r="E434" s="65"/>
      <c r="F434" s="65"/>
      <c r="G434" s="65"/>
      <c r="I434" s="97"/>
    </row>
    <row r="435" spans="1:9" s="44" customFormat="1">
      <c r="A435" s="69"/>
      <c r="E435" s="65"/>
      <c r="F435" s="65"/>
      <c r="G435" s="65"/>
      <c r="I435" s="97"/>
    </row>
    <row r="436" spans="1:9" s="44" customFormat="1">
      <c r="A436" s="69"/>
      <c r="E436" s="65"/>
      <c r="F436" s="65"/>
      <c r="G436" s="65"/>
      <c r="I436" s="97"/>
    </row>
    <row r="437" spans="1:9" s="44" customFormat="1">
      <c r="A437" s="69"/>
      <c r="E437" s="65"/>
      <c r="F437" s="65"/>
      <c r="G437" s="65"/>
      <c r="I437" s="97"/>
    </row>
    <row r="438" spans="1:9" s="44" customFormat="1">
      <c r="A438" s="69"/>
      <c r="E438" s="65"/>
      <c r="F438" s="65"/>
      <c r="G438" s="65"/>
      <c r="I438" s="97"/>
    </row>
    <row r="439" spans="1:9" s="44" customFormat="1">
      <c r="A439" s="69"/>
      <c r="E439" s="65"/>
      <c r="F439" s="65"/>
      <c r="G439" s="65"/>
      <c r="I439" s="97"/>
    </row>
    <row r="440" spans="1:9" s="44" customFormat="1">
      <c r="A440" s="69"/>
      <c r="E440" s="65"/>
      <c r="F440" s="65"/>
      <c r="G440" s="65"/>
      <c r="I440" s="97"/>
    </row>
    <row r="441" spans="1:9" s="44" customFormat="1">
      <c r="A441" s="69"/>
      <c r="E441" s="65"/>
      <c r="F441" s="65"/>
      <c r="G441" s="65"/>
      <c r="I441" s="97"/>
    </row>
    <row r="442" spans="1:9" s="44" customFormat="1">
      <c r="A442" s="69"/>
      <c r="E442" s="65"/>
      <c r="F442" s="65"/>
      <c r="G442" s="65"/>
      <c r="I442" s="97"/>
    </row>
    <row r="443" spans="1:9" s="44" customFormat="1">
      <c r="A443" s="69"/>
      <c r="E443" s="65"/>
      <c r="F443" s="65"/>
      <c r="G443" s="65"/>
      <c r="I443" s="97"/>
    </row>
    <row r="444" spans="1:9" s="44" customFormat="1">
      <c r="A444" s="69"/>
      <c r="E444" s="65"/>
      <c r="F444" s="65"/>
      <c r="G444" s="65"/>
      <c r="I444" s="97"/>
    </row>
    <row r="445" spans="1:9" s="44" customFormat="1">
      <c r="A445" s="69"/>
      <c r="E445" s="65"/>
      <c r="F445" s="65"/>
      <c r="G445" s="65"/>
      <c r="I445" s="97"/>
    </row>
    <row r="446" spans="1:9" s="44" customFormat="1">
      <c r="A446" s="69"/>
      <c r="E446" s="65"/>
      <c r="F446" s="65"/>
      <c r="G446" s="65"/>
      <c r="I446" s="97"/>
    </row>
    <row r="447" spans="1:9" s="44" customFormat="1">
      <c r="A447" s="69"/>
      <c r="E447" s="65"/>
      <c r="F447" s="65"/>
      <c r="G447" s="65"/>
      <c r="I447" s="97"/>
    </row>
    <row r="448" spans="1:9" s="44" customFormat="1">
      <c r="A448" s="69"/>
      <c r="E448" s="65"/>
      <c r="F448" s="65"/>
      <c r="G448" s="65"/>
      <c r="I448" s="97"/>
    </row>
    <row r="449" spans="1:9" s="44" customFormat="1">
      <c r="A449" s="69"/>
      <c r="E449" s="65"/>
      <c r="F449" s="65"/>
      <c r="G449" s="65"/>
      <c r="I449" s="97"/>
    </row>
    <row r="450" spans="1:9" s="44" customFormat="1">
      <c r="A450" s="69"/>
      <c r="E450" s="65"/>
      <c r="F450" s="65"/>
      <c r="G450" s="65"/>
      <c r="I450" s="97"/>
    </row>
    <row r="451" spans="1:9" s="44" customFormat="1">
      <c r="A451" s="69"/>
      <c r="E451" s="65"/>
      <c r="F451" s="65"/>
      <c r="G451" s="65"/>
      <c r="I451" s="97"/>
    </row>
    <row r="452" spans="1:9" s="44" customFormat="1">
      <c r="A452" s="69"/>
      <c r="E452" s="65"/>
      <c r="F452" s="65"/>
      <c r="G452" s="65"/>
      <c r="I452" s="97"/>
    </row>
    <row r="453" spans="1:9" s="44" customFormat="1">
      <c r="A453" s="69"/>
      <c r="E453" s="65"/>
      <c r="F453" s="65"/>
      <c r="G453" s="65"/>
      <c r="I453" s="97"/>
    </row>
    <row r="454" spans="1:9" s="44" customFormat="1">
      <c r="A454" s="69"/>
      <c r="E454" s="65"/>
      <c r="F454" s="65"/>
      <c r="G454" s="65"/>
      <c r="I454" s="97"/>
    </row>
    <row r="455" spans="1:9" s="44" customFormat="1">
      <c r="A455" s="70"/>
      <c r="B455" s="42"/>
      <c r="C455" s="42"/>
      <c r="D455" s="42"/>
      <c r="E455" s="65"/>
      <c r="F455" s="65"/>
      <c r="G455" s="65"/>
      <c r="I455" s="97"/>
    </row>
    <row r="456" spans="1:9" s="44" customFormat="1">
      <c r="A456" s="70"/>
      <c r="B456" s="42"/>
      <c r="C456" s="42"/>
      <c r="D456" s="42"/>
      <c r="E456" s="65"/>
      <c r="F456" s="65"/>
      <c r="G456" s="65"/>
      <c r="I456" s="97"/>
    </row>
    <row r="457" spans="1:9" s="44" customFormat="1">
      <c r="A457" s="70"/>
      <c r="B457" s="42"/>
      <c r="C457" s="42"/>
      <c r="D457" s="42"/>
      <c r="E457" s="65"/>
      <c r="F457" s="65"/>
      <c r="G457" s="65"/>
      <c r="I457" s="97"/>
    </row>
    <row r="458" spans="1:9" s="44" customFormat="1">
      <c r="A458" s="70"/>
      <c r="B458" s="42"/>
      <c r="C458" s="42"/>
      <c r="D458" s="42"/>
      <c r="E458" s="65"/>
      <c r="F458" s="65"/>
      <c r="G458" s="65"/>
      <c r="I458" s="97"/>
    </row>
    <row r="459" spans="1:9" s="44" customFormat="1">
      <c r="A459" s="70"/>
      <c r="B459" s="42"/>
      <c r="C459" s="42"/>
      <c r="D459" s="42"/>
      <c r="E459" s="65"/>
      <c r="F459" s="65"/>
      <c r="G459" s="65"/>
      <c r="I459" s="97"/>
    </row>
    <row r="460" spans="1:9" s="44" customFormat="1">
      <c r="A460" s="70"/>
      <c r="B460" s="42"/>
      <c r="C460" s="42"/>
      <c r="D460" s="42"/>
      <c r="E460" s="65"/>
      <c r="F460" s="65"/>
      <c r="G460" s="65"/>
      <c r="I460" s="97"/>
    </row>
    <row r="461" spans="1:9" s="44" customFormat="1">
      <c r="A461" s="70"/>
      <c r="B461" s="42"/>
      <c r="C461" s="42"/>
      <c r="D461" s="42"/>
      <c r="E461" s="65"/>
      <c r="F461" s="65"/>
      <c r="G461" s="65"/>
      <c r="I461" s="97"/>
    </row>
    <row r="462" spans="1:9" s="44" customFormat="1">
      <c r="A462" s="70"/>
      <c r="B462" s="42"/>
      <c r="C462" s="42"/>
      <c r="D462" s="42"/>
      <c r="E462" s="65"/>
      <c r="F462" s="65"/>
      <c r="G462" s="65"/>
      <c r="I462" s="97"/>
    </row>
    <row r="463" spans="1:9" s="44" customFormat="1">
      <c r="A463" s="70"/>
      <c r="B463" s="42"/>
      <c r="C463" s="42"/>
      <c r="D463" s="42"/>
      <c r="E463" s="65"/>
      <c r="F463" s="65"/>
      <c r="G463" s="65"/>
      <c r="I463" s="97"/>
    </row>
    <row r="464" spans="1:9" s="44" customFormat="1">
      <c r="A464" s="70"/>
      <c r="B464" s="42"/>
      <c r="C464" s="42"/>
      <c r="D464" s="42"/>
      <c r="E464" s="65"/>
      <c r="F464" s="65"/>
      <c r="G464" s="65"/>
      <c r="I464" s="97"/>
    </row>
    <row r="465" spans="1:9" s="44" customFormat="1">
      <c r="A465" s="70"/>
      <c r="B465" s="42"/>
      <c r="C465" s="42"/>
      <c r="D465" s="42"/>
      <c r="E465" s="65"/>
      <c r="F465" s="65"/>
      <c r="G465" s="65"/>
      <c r="I465" s="97"/>
    </row>
    <row r="466" spans="1:9" s="44" customFormat="1">
      <c r="A466" s="70"/>
      <c r="B466" s="42"/>
      <c r="C466" s="42"/>
      <c r="D466" s="42"/>
      <c r="E466" s="65"/>
      <c r="F466" s="65"/>
      <c r="G466" s="65"/>
      <c r="I466" s="97"/>
    </row>
    <row r="467" spans="1:9" s="44" customFormat="1">
      <c r="A467" s="70"/>
      <c r="B467" s="42"/>
      <c r="C467" s="42"/>
      <c r="D467" s="42"/>
      <c r="E467" s="65"/>
      <c r="F467" s="65"/>
      <c r="G467" s="65"/>
      <c r="I467" s="97"/>
    </row>
    <row r="468" spans="1:9" s="44" customFormat="1">
      <c r="A468" s="70"/>
      <c r="B468" s="42"/>
      <c r="C468" s="42"/>
      <c r="D468" s="42"/>
      <c r="E468" s="65"/>
      <c r="F468" s="65"/>
      <c r="G468" s="65"/>
      <c r="I468" s="97"/>
    </row>
    <row r="469" spans="1:9" s="44" customFormat="1">
      <c r="A469" s="70"/>
      <c r="B469" s="42"/>
      <c r="C469" s="42"/>
      <c r="D469" s="42"/>
      <c r="E469" s="65"/>
      <c r="F469" s="65"/>
      <c r="G469" s="65"/>
      <c r="I469" s="97"/>
    </row>
    <row r="470" spans="1:9" s="44" customFormat="1">
      <c r="A470" s="70"/>
      <c r="B470" s="42"/>
      <c r="C470" s="42"/>
      <c r="D470" s="42"/>
      <c r="E470" s="65"/>
      <c r="F470" s="65"/>
      <c r="G470" s="65"/>
      <c r="I470" s="97"/>
    </row>
    <row r="471" spans="1:9" s="44" customFormat="1">
      <c r="A471" s="70"/>
      <c r="B471" s="42"/>
      <c r="C471" s="42"/>
      <c r="D471" s="42"/>
      <c r="E471" s="65"/>
      <c r="F471" s="65"/>
      <c r="G471" s="65"/>
      <c r="I471" s="97"/>
    </row>
    <row r="472" spans="1:9" s="44" customFormat="1">
      <c r="A472" s="70"/>
      <c r="B472" s="42"/>
      <c r="C472" s="42"/>
      <c r="D472" s="42"/>
      <c r="E472" s="65"/>
      <c r="F472" s="65"/>
      <c r="G472" s="65"/>
      <c r="I472" s="97"/>
    </row>
    <row r="473" spans="1:9" s="44" customFormat="1">
      <c r="A473" s="70"/>
      <c r="B473" s="42"/>
      <c r="C473" s="42"/>
      <c r="D473" s="42"/>
      <c r="E473" s="65"/>
      <c r="F473" s="65"/>
      <c r="G473" s="65"/>
      <c r="I473" s="97"/>
    </row>
    <row r="474" spans="1:9" s="44" customFormat="1">
      <c r="A474" s="70"/>
      <c r="B474" s="42"/>
      <c r="C474" s="42"/>
      <c r="D474" s="42"/>
      <c r="E474" s="65"/>
      <c r="F474" s="65"/>
      <c r="G474" s="65"/>
      <c r="I474" s="97"/>
    </row>
    <row r="475" spans="1:9" s="44" customFormat="1">
      <c r="A475" s="70"/>
      <c r="B475" s="42"/>
      <c r="C475" s="42"/>
      <c r="D475" s="42"/>
      <c r="E475" s="65"/>
      <c r="F475" s="65"/>
      <c r="G475" s="65"/>
      <c r="I475" s="97"/>
    </row>
    <row r="476" spans="1:9" s="44" customFormat="1">
      <c r="A476" s="70"/>
      <c r="B476" s="42"/>
      <c r="C476" s="42"/>
      <c r="D476" s="42"/>
      <c r="E476" s="65"/>
      <c r="F476" s="65"/>
      <c r="G476" s="65"/>
      <c r="I476" s="97"/>
    </row>
    <row r="477" spans="1:9" s="44" customFormat="1">
      <c r="A477" s="70"/>
      <c r="B477" s="42"/>
      <c r="C477" s="42"/>
      <c r="D477" s="42"/>
      <c r="E477" s="65"/>
      <c r="F477" s="65"/>
      <c r="G477" s="65"/>
      <c r="I477" s="97"/>
    </row>
    <row r="478" spans="1:9" s="44" customFormat="1">
      <c r="A478" s="70"/>
      <c r="B478" s="42"/>
      <c r="C478" s="42"/>
      <c r="D478" s="42"/>
      <c r="E478" s="65"/>
      <c r="F478" s="65"/>
      <c r="G478" s="65"/>
      <c r="I478" s="97"/>
    </row>
  </sheetData>
  <sheetProtection selectLockedCells="1" selectUnlockedCells="1"/>
  <autoFilter ref="A5:H478" xr:uid="{00000000-0009-0000-0000-000000000000}"/>
  <phoneticPr fontId="33" type="noConversion"/>
  <pageMargins left="0.25" right="0.25" top="0.75" bottom="0.75" header="0.3" footer="0.3"/>
  <pageSetup paperSize="9" scale="65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G515"/>
  <sheetViews>
    <sheetView zoomScale="85" zoomScaleNormal="85" workbookViewId="0">
      <pane ySplit="3" topLeftCell="A139" activePane="bottomLeft" state="frozen"/>
      <selection pane="bottomLeft" activeCell="D112" sqref="D112"/>
    </sheetView>
  </sheetViews>
  <sheetFormatPr defaultRowHeight="12.75"/>
  <cols>
    <col min="2" max="2" width="7.85546875" customWidth="1"/>
    <col min="3" max="3" width="14.7109375" customWidth="1"/>
    <col min="4" max="4" width="78" customWidth="1"/>
    <col min="7" max="8" width="12.7109375" customWidth="1"/>
  </cols>
  <sheetData>
    <row r="1" spans="1:10" ht="20.25">
      <c r="A1" s="1" t="s">
        <v>48</v>
      </c>
      <c r="B1" s="1"/>
    </row>
    <row r="3" spans="1:10" ht="29.25">
      <c r="A3" s="2" t="s">
        <v>0</v>
      </c>
      <c r="B3" s="3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4" t="s">
        <v>6</v>
      </c>
      <c r="H3" s="2" t="s">
        <v>7</v>
      </c>
    </row>
    <row r="5" spans="1:10" ht="12.75" customHeight="1">
      <c r="B5" s="109"/>
      <c r="C5" s="109"/>
      <c r="D5" s="109"/>
      <c r="E5" s="109"/>
      <c r="F5" s="109"/>
      <c r="G5" s="109"/>
      <c r="H5" s="109"/>
    </row>
    <row r="7" spans="1:10">
      <c r="A7" s="5"/>
      <c r="B7" s="5"/>
      <c r="C7" s="5"/>
      <c r="D7" s="5"/>
      <c r="E7" s="5"/>
      <c r="F7" s="5"/>
      <c r="G7" s="5"/>
      <c r="H7" s="5"/>
      <c r="I7" s="5"/>
      <c r="J7" s="5"/>
    </row>
    <row r="10" spans="1:10" s="10" customFormat="1" ht="15.75">
      <c r="A10" s="6"/>
      <c r="B10" s="6"/>
      <c r="C10" s="6"/>
      <c r="D10" s="7" t="s">
        <v>8</v>
      </c>
      <c r="E10" s="6"/>
      <c r="F10" s="8"/>
      <c r="G10" s="9"/>
      <c r="H10" s="6"/>
    </row>
    <row r="11" spans="1:10" s="10" customFormat="1">
      <c r="A11" s="6"/>
      <c r="B11" s="6"/>
      <c r="C11" s="6"/>
      <c r="D11" s="11"/>
      <c r="E11" s="6"/>
      <c r="F11" s="6"/>
      <c r="G11" s="6"/>
      <c r="H11" s="6"/>
    </row>
    <row r="12" spans="1:10" s="10" customFormat="1" ht="25.5">
      <c r="A12" s="6"/>
      <c r="B12" s="6"/>
      <c r="C12" s="6"/>
      <c r="D12" s="11" t="s">
        <v>9</v>
      </c>
      <c r="E12" s="6"/>
      <c r="F12" s="6"/>
      <c r="G12" s="6"/>
      <c r="H12" s="6"/>
    </row>
    <row r="13" spans="1:10" s="10" customFormat="1">
      <c r="A13" s="6"/>
      <c r="B13" s="6"/>
      <c r="C13" s="6"/>
      <c r="D13" s="11" t="s">
        <v>10</v>
      </c>
      <c r="E13" s="6"/>
      <c r="F13" s="6"/>
      <c r="G13" s="6"/>
      <c r="H13" s="6"/>
    </row>
    <row r="14" spans="1:10" s="10" customFormat="1">
      <c r="A14" s="6"/>
      <c r="B14" s="6"/>
      <c r="C14" s="6"/>
      <c r="D14" s="11"/>
      <c r="E14" s="6"/>
      <c r="F14" s="6"/>
      <c r="G14" s="6"/>
      <c r="H14" s="6"/>
    </row>
    <row r="15" spans="1:10" s="10" customFormat="1">
      <c r="A15" s="12"/>
      <c r="B15" s="6"/>
      <c r="C15" s="6"/>
      <c r="D15" s="11"/>
      <c r="E15" s="6"/>
      <c r="F15" s="6"/>
      <c r="G15" s="6"/>
      <c r="H15" s="6"/>
    </row>
    <row r="16" spans="1:10" s="10" customFormat="1">
      <c r="A16" s="12"/>
      <c r="B16" s="12"/>
      <c r="C16" s="6"/>
      <c r="D16" s="13" t="s">
        <v>15</v>
      </c>
      <c r="E16" s="6"/>
      <c r="F16" s="6"/>
      <c r="G16" s="14"/>
      <c r="H16" s="15"/>
    </row>
    <row r="17" spans="1:8" s="10" customFormat="1">
      <c r="A17" s="12"/>
      <c r="B17" s="12"/>
      <c r="C17" s="29"/>
      <c r="D17" s="11"/>
      <c r="E17" s="6"/>
      <c r="F17" s="6"/>
      <c r="G17" s="14"/>
      <c r="H17" s="15"/>
    </row>
    <row r="18" spans="1:8" s="10" customFormat="1">
      <c r="A18" s="12"/>
      <c r="B18" s="12"/>
      <c r="C18" s="6"/>
      <c r="D18" s="11"/>
      <c r="E18" s="6"/>
      <c r="F18" s="6"/>
      <c r="G18" s="14"/>
      <c r="H18" s="15"/>
    </row>
    <row r="19" spans="1:8" s="10" customFormat="1">
      <c r="A19" s="12">
        <v>1</v>
      </c>
      <c r="B19" s="12"/>
      <c r="C19" s="6" t="s">
        <v>37</v>
      </c>
      <c r="D19" s="37" t="s">
        <v>70</v>
      </c>
      <c r="E19" s="6" t="s">
        <v>11</v>
      </c>
      <c r="F19" s="6">
        <v>21</v>
      </c>
      <c r="G19" s="14"/>
      <c r="H19" s="15"/>
    </row>
    <row r="20" spans="1:8" s="10" customFormat="1">
      <c r="A20" s="12">
        <v>3</v>
      </c>
      <c r="B20" s="12"/>
      <c r="C20" s="6"/>
      <c r="D20" s="37" t="s">
        <v>71</v>
      </c>
      <c r="E20" s="6" t="s">
        <v>11</v>
      </c>
      <c r="F20" s="6">
        <v>28</v>
      </c>
      <c r="G20" s="14"/>
      <c r="H20" s="15"/>
    </row>
    <row r="21" spans="1:8" s="10" customFormat="1">
      <c r="A21" s="12">
        <v>4</v>
      </c>
      <c r="B21" s="12"/>
      <c r="C21" s="6"/>
      <c r="D21" s="37" t="s">
        <v>72</v>
      </c>
      <c r="E21" s="6" t="s">
        <v>11</v>
      </c>
      <c r="F21" s="6">
        <v>56</v>
      </c>
      <c r="G21" s="14"/>
      <c r="H21" s="15"/>
    </row>
    <row r="22" spans="1:8" s="10" customFormat="1">
      <c r="A22" s="12">
        <v>5</v>
      </c>
      <c r="B22" s="12"/>
      <c r="C22" s="6"/>
      <c r="D22" s="37" t="s">
        <v>73</v>
      </c>
      <c r="E22" s="6" t="s">
        <v>11</v>
      </c>
      <c r="F22" s="6">
        <v>21</v>
      </c>
      <c r="G22" s="14"/>
      <c r="H22" s="15"/>
    </row>
    <row r="23" spans="1:8" s="10" customFormat="1">
      <c r="A23" s="12">
        <v>6</v>
      </c>
      <c r="B23" s="12"/>
      <c r="C23" s="6"/>
      <c r="D23" s="37" t="s">
        <v>74</v>
      </c>
      <c r="E23" s="6" t="s">
        <v>11</v>
      </c>
      <c r="F23" s="6">
        <v>21</v>
      </c>
      <c r="G23" s="14"/>
      <c r="H23" s="15"/>
    </row>
    <row r="24" spans="1:8" s="10" customFormat="1">
      <c r="A24" s="12">
        <v>7</v>
      </c>
      <c r="B24" s="12"/>
      <c r="C24" s="6"/>
      <c r="D24" s="37" t="s">
        <v>75</v>
      </c>
      <c r="E24" s="6" t="s">
        <v>11</v>
      </c>
      <c r="F24" s="6">
        <v>98</v>
      </c>
      <c r="G24" s="14"/>
      <c r="H24" s="15"/>
    </row>
    <row r="25" spans="1:8" s="10" customFormat="1">
      <c r="A25" s="12">
        <v>8</v>
      </c>
      <c r="B25" s="12"/>
      <c r="C25" s="6"/>
      <c r="D25" s="37" t="s">
        <v>86</v>
      </c>
      <c r="E25" s="6" t="s">
        <v>11</v>
      </c>
      <c r="F25" s="6">
        <v>28</v>
      </c>
      <c r="G25" s="14"/>
      <c r="H25" s="15"/>
    </row>
    <row r="26" spans="1:8" s="10" customFormat="1">
      <c r="A26" s="12">
        <v>9</v>
      </c>
      <c r="B26" s="12"/>
      <c r="C26" s="6"/>
      <c r="D26" s="37" t="s">
        <v>77</v>
      </c>
      <c r="E26" s="6" t="s">
        <v>11</v>
      </c>
      <c r="F26" s="6">
        <v>56</v>
      </c>
      <c r="G26" s="14"/>
      <c r="H26" s="15"/>
    </row>
    <row r="27" spans="1:8" s="10" customFormat="1">
      <c r="A27" s="12">
        <v>10</v>
      </c>
      <c r="B27" s="12"/>
      <c r="C27" s="6"/>
      <c r="D27" s="37" t="s">
        <v>78</v>
      </c>
      <c r="E27" s="6" t="s">
        <v>11</v>
      </c>
      <c r="F27" s="6">
        <v>7</v>
      </c>
      <c r="G27" s="14"/>
      <c r="H27" s="15"/>
    </row>
    <row r="28" spans="1:8" s="10" customFormat="1">
      <c r="A28" s="12">
        <v>11</v>
      </c>
      <c r="B28" s="12"/>
      <c r="C28" s="6"/>
      <c r="D28" s="37" t="s">
        <v>79</v>
      </c>
      <c r="E28" s="6" t="s">
        <v>11</v>
      </c>
      <c r="F28" s="6">
        <v>21</v>
      </c>
      <c r="G28" s="14"/>
      <c r="H28" s="15"/>
    </row>
    <row r="29" spans="1:8" s="10" customFormat="1">
      <c r="A29" s="12"/>
      <c r="B29" s="12"/>
      <c r="C29" s="6"/>
      <c r="D29" s="37"/>
      <c r="E29" s="6"/>
      <c r="F29" s="6"/>
      <c r="G29" s="14"/>
      <c r="H29" s="15"/>
    </row>
    <row r="30" spans="1:8" s="10" customFormat="1">
      <c r="A30" s="12"/>
      <c r="B30" s="12"/>
      <c r="C30" s="6"/>
      <c r="D30" s="11"/>
      <c r="E30" s="6"/>
      <c r="F30" s="6"/>
      <c r="G30" s="14"/>
      <c r="H30" s="15"/>
    </row>
    <row r="31" spans="1:8" s="10" customFormat="1">
      <c r="A31" s="12"/>
      <c r="B31" s="12"/>
      <c r="C31" s="6"/>
      <c r="D31" s="11"/>
      <c r="E31" s="6"/>
      <c r="F31" s="6"/>
      <c r="G31" s="14"/>
      <c r="H31" s="15"/>
    </row>
    <row r="32" spans="1:8" s="10" customFormat="1">
      <c r="A32" s="12">
        <v>12</v>
      </c>
      <c r="B32" s="12"/>
      <c r="C32" s="6" t="s">
        <v>36</v>
      </c>
      <c r="D32" s="11" t="s">
        <v>56</v>
      </c>
      <c r="E32" s="6" t="s">
        <v>11</v>
      </c>
      <c r="F32" s="6">
        <v>7</v>
      </c>
      <c r="G32" s="14"/>
      <c r="H32" s="15"/>
    </row>
    <row r="33" spans="1:8" s="10" customFormat="1">
      <c r="A33" s="12"/>
      <c r="B33" s="12"/>
      <c r="C33" s="6"/>
      <c r="D33" s="11"/>
      <c r="E33" s="6"/>
      <c r="F33" s="6"/>
      <c r="G33" s="14"/>
      <c r="H33" s="15"/>
    </row>
    <row r="34" spans="1:8" s="10" customFormat="1">
      <c r="A34" s="12">
        <v>13</v>
      </c>
      <c r="B34" s="12"/>
      <c r="C34" s="6" t="s">
        <v>16</v>
      </c>
      <c r="D34" s="11" t="s">
        <v>54</v>
      </c>
      <c r="E34" s="6" t="s">
        <v>11</v>
      </c>
      <c r="F34" s="6">
        <v>14</v>
      </c>
      <c r="G34" s="14"/>
      <c r="H34" s="15"/>
    </row>
    <row r="35" spans="1:8" s="10" customFormat="1">
      <c r="A35" s="12"/>
      <c r="B35" s="12"/>
      <c r="C35" s="6"/>
      <c r="D35" s="11"/>
      <c r="E35" s="6"/>
      <c r="F35" s="6"/>
      <c r="G35" s="14"/>
      <c r="H35" s="15"/>
    </row>
    <row r="36" spans="1:8" s="10" customFormat="1">
      <c r="A36" s="12"/>
      <c r="B36" s="12"/>
      <c r="C36" s="6"/>
      <c r="D36" s="11"/>
      <c r="E36" s="6"/>
      <c r="F36" s="6"/>
      <c r="G36" s="14"/>
      <c r="H36" s="15"/>
    </row>
    <row r="37" spans="1:8" s="10" customFormat="1">
      <c r="A37" s="12">
        <v>14</v>
      </c>
      <c r="B37" s="12"/>
      <c r="C37" s="6" t="s">
        <v>18</v>
      </c>
      <c r="D37" s="11" t="s">
        <v>39</v>
      </c>
      <c r="E37" s="6" t="s">
        <v>11</v>
      </c>
      <c r="F37" s="6">
        <v>72</v>
      </c>
      <c r="G37" s="14"/>
      <c r="H37" s="15"/>
    </row>
    <row r="38" spans="1:8" s="10" customFormat="1">
      <c r="A38" s="12"/>
      <c r="B38" s="12"/>
      <c r="C38" s="6"/>
      <c r="D38" s="11"/>
      <c r="E38" s="6"/>
      <c r="F38" s="6"/>
      <c r="G38" s="14"/>
      <c r="H38" s="15"/>
    </row>
    <row r="39" spans="1:8" s="10" customFormat="1">
      <c r="A39" s="12">
        <v>15</v>
      </c>
      <c r="B39" s="12"/>
      <c r="C39" s="6" t="s">
        <v>19</v>
      </c>
      <c r="D39" s="11" t="s">
        <v>49</v>
      </c>
      <c r="E39" s="6" t="s">
        <v>11</v>
      </c>
      <c r="F39" s="6">
        <v>7</v>
      </c>
      <c r="G39" s="14"/>
      <c r="H39" s="15"/>
    </row>
    <row r="40" spans="1:8" s="10" customFormat="1">
      <c r="A40" s="12"/>
      <c r="B40" s="12"/>
      <c r="C40" s="6"/>
      <c r="D40" s="11"/>
      <c r="E40" s="6"/>
      <c r="F40" s="6"/>
      <c r="G40" s="14"/>
      <c r="H40" s="15"/>
    </row>
    <row r="41" spans="1:8" s="10" customFormat="1">
      <c r="A41" s="12">
        <v>16</v>
      </c>
      <c r="B41" s="12"/>
      <c r="C41" s="6" t="s">
        <v>20</v>
      </c>
      <c r="D41" s="11" t="s">
        <v>51</v>
      </c>
      <c r="E41" s="6" t="s">
        <v>11</v>
      </c>
      <c r="F41" s="6">
        <v>7</v>
      </c>
      <c r="G41" s="14"/>
      <c r="H41" s="15"/>
    </row>
    <row r="42" spans="1:8" s="10" customFormat="1">
      <c r="A42" s="12"/>
      <c r="B42" s="12"/>
      <c r="C42" s="6"/>
      <c r="D42" s="11"/>
      <c r="E42" s="6"/>
      <c r="F42" s="6"/>
      <c r="G42" s="14"/>
      <c r="H42" s="15"/>
    </row>
    <row r="43" spans="1:8" s="10" customFormat="1">
      <c r="A43" s="12">
        <v>17</v>
      </c>
      <c r="B43" s="12"/>
      <c r="C43" s="6" t="s">
        <v>35</v>
      </c>
      <c r="D43" s="11" t="s">
        <v>59</v>
      </c>
      <c r="E43" s="6" t="s">
        <v>11</v>
      </c>
      <c r="F43" s="6">
        <v>7</v>
      </c>
      <c r="G43" s="14"/>
      <c r="H43" s="15"/>
    </row>
    <row r="44" spans="1:8" s="10" customFormat="1">
      <c r="A44" s="12"/>
      <c r="B44" s="12"/>
      <c r="C44" s="6"/>
      <c r="D44" s="11"/>
      <c r="E44" s="6"/>
      <c r="F44" s="6"/>
      <c r="G44" s="14"/>
      <c r="H44" s="15"/>
    </row>
    <row r="45" spans="1:8" s="10" customFormat="1">
      <c r="A45" s="12">
        <v>18</v>
      </c>
      <c r="B45" s="12"/>
      <c r="C45" s="6" t="s">
        <v>21</v>
      </c>
      <c r="D45" s="11" t="s">
        <v>42</v>
      </c>
      <c r="E45" s="6" t="s">
        <v>11</v>
      </c>
      <c r="F45" s="6">
        <v>14</v>
      </c>
      <c r="G45" s="14"/>
      <c r="H45" s="15"/>
    </row>
    <row r="46" spans="1:8" s="10" customFormat="1">
      <c r="A46" s="12">
        <v>19</v>
      </c>
      <c r="B46" s="12"/>
      <c r="C46" s="6" t="s">
        <v>21</v>
      </c>
      <c r="D46" s="11" t="s">
        <v>41</v>
      </c>
      <c r="E46" s="6" t="s">
        <v>11</v>
      </c>
      <c r="F46" s="6">
        <v>7</v>
      </c>
      <c r="G46" s="14"/>
      <c r="H46" s="15"/>
    </row>
    <row r="47" spans="1:8" s="10" customFormat="1">
      <c r="A47" s="12"/>
      <c r="B47" s="12"/>
      <c r="C47" s="6"/>
      <c r="D47" s="11"/>
      <c r="E47" s="6"/>
      <c r="F47" s="6"/>
      <c r="G47" s="14"/>
      <c r="H47" s="15"/>
    </row>
    <row r="48" spans="1:8" s="10" customFormat="1">
      <c r="A48" s="12">
        <v>20</v>
      </c>
      <c r="B48" s="12"/>
      <c r="C48" s="6" t="s">
        <v>21</v>
      </c>
      <c r="D48" s="11" t="s">
        <v>40</v>
      </c>
      <c r="E48" s="6" t="s">
        <v>11</v>
      </c>
      <c r="F48" s="6">
        <v>7</v>
      </c>
      <c r="G48" s="14"/>
      <c r="H48" s="15"/>
    </row>
    <row r="49" spans="1:8" s="10" customFormat="1">
      <c r="A49" s="12"/>
      <c r="B49" s="12"/>
      <c r="C49" s="6"/>
      <c r="D49" s="11"/>
      <c r="E49" s="6"/>
      <c r="F49" s="6"/>
      <c r="G49" s="14"/>
      <c r="H49" s="15"/>
    </row>
    <row r="50" spans="1:8" s="10" customFormat="1">
      <c r="A50" s="12"/>
      <c r="B50" s="12"/>
      <c r="C50" s="6"/>
      <c r="D50" s="11"/>
      <c r="E50" s="6"/>
      <c r="F50" s="6"/>
      <c r="G50" s="14"/>
      <c r="H50" s="15"/>
    </row>
    <row r="51" spans="1:8" s="10" customFormat="1">
      <c r="A51" s="12">
        <v>21</v>
      </c>
      <c r="B51" s="12"/>
      <c r="C51" s="6" t="s">
        <v>22</v>
      </c>
      <c r="D51" s="11" t="s">
        <v>23</v>
      </c>
      <c r="E51" s="6" t="s">
        <v>11</v>
      </c>
      <c r="F51" s="6">
        <v>2</v>
      </c>
      <c r="G51" s="14"/>
      <c r="H51" s="15"/>
    </row>
    <row r="52" spans="1:8" s="10" customFormat="1">
      <c r="A52" s="12">
        <v>22</v>
      </c>
      <c r="B52" s="12"/>
      <c r="C52" s="6" t="s">
        <v>22</v>
      </c>
      <c r="D52" s="11" t="s">
        <v>24</v>
      </c>
      <c r="E52" s="6" t="s">
        <v>11</v>
      </c>
      <c r="F52" s="6">
        <v>1</v>
      </c>
      <c r="G52" s="14"/>
      <c r="H52" s="15"/>
    </row>
    <row r="53" spans="1:8" s="10" customFormat="1">
      <c r="A53" s="12">
        <v>23</v>
      </c>
      <c r="B53" s="12"/>
      <c r="C53" s="6" t="s">
        <v>22</v>
      </c>
      <c r="D53" s="11" t="s">
        <v>25</v>
      </c>
      <c r="E53" s="6" t="s">
        <v>11</v>
      </c>
      <c r="F53" s="6">
        <v>21</v>
      </c>
      <c r="G53" s="14"/>
      <c r="H53" s="15"/>
    </row>
    <row r="54" spans="1:8" s="10" customFormat="1">
      <c r="A54" s="12">
        <v>24</v>
      </c>
      <c r="B54" s="12"/>
      <c r="C54" s="6" t="s">
        <v>22</v>
      </c>
      <c r="D54" s="11" t="s">
        <v>26</v>
      </c>
      <c r="E54" s="6" t="s">
        <v>11</v>
      </c>
      <c r="F54" s="6">
        <v>1</v>
      </c>
      <c r="G54" s="14"/>
      <c r="H54" s="15"/>
    </row>
    <row r="55" spans="1:8" s="10" customFormat="1">
      <c r="A55" s="12"/>
      <c r="B55" s="12"/>
      <c r="C55" s="6"/>
      <c r="D55" s="11"/>
      <c r="E55" s="6"/>
      <c r="F55" s="6"/>
      <c r="G55" s="14"/>
      <c r="H55" s="15"/>
    </row>
    <row r="56" spans="1:8" s="10" customFormat="1">
      <c r="A56" s="12"/>
      <c r="B56" s="12"/>
      <c r="C56" s="6"/>
      <c r="D56" s="19"/>
      <c r="E56" s="20"/>
      <c r="F56" s="20"/>
      <c r="G56" s="14"/>
      <c r="H56" s="15"/>
    </row>
    <row r="57" spans="1:8" s="10" customFormat="1">
      <c r="A57" s="12">
        <v>25</v>
      </c>
      <c r="B57" s="12"/>
      <c r="C57" s="6"/>
      <c r="D57" s="19" t="s">
        <v>45</v>
      </c>
      <c r="E57" s="20" t="s">
        <v>13</v>
      </c>
      <c r="F57" s="20">
        <v>35</v>
      </c>
      <c r="G57" s="14"/>
      <c r="H57" s="15"/>
    </row>
    <row r="58" spans="1:8" s="10" customFormat="1">
      <c r="A58" s="12">
        <v>26</v>
      </c>
      <c r="B58" s="12"/>
      <c r="C58" s="6"/>
      <c r="D58" s="19" t="s">
        <v>43</v>
      </c>
      <c r="E58" s="20" t="s">
        <v>13</v>
      </c>
      <c r="F58" s="20">
        <v>350</v>
      </c>
      <c r="G58" s="14"/>
      <c r="H58" s="15"/>
    </row>
    <row r="59" spans="1:8" s="10" customFormat="1">
      <c r="A59" s="12"/>
      <c r="B59" s="12"/>
      <c r="C59" s="6"/>
      <c r="D59" s="19"/>
      <c r="E59" s="20"/>
      <c r="F59" s="20"/>
      <c r="G59" s="14"/>
      <c r="H59" s="15"/>
    </row>
    <row r="60" spans="1:8" s="10" customFormat="1">
      <c r="A60" s="12"/>
      <c r="B60" s="12"/>
      <c r="C60" s="6"/>
      <c r="D60" s="19"/>
      <c r="E60" s="20"/>
      <c r="F60" s="20"/>
      <c r="G60" s="14"/>
      <c r="H60" s="15"/>
    </row>
    <row r="61" spans="1:8" s="10" customFormat="1">
      <c r="A61" s="12"/>
      <c r="B61" s="12"/>
      <c r="C61" s="6"/>
      <c r="D61" s="17"/>
      <c r="E61" s="18"/>
      <c r="F61" s="18"/>
      <c r="G61" s="14"/>
      <c r="H61" s="15"/>
    </row>
    <row r="62" spans="1:8" s="10" customFormat="1">
      <c r="A62" s="12"/>
      <c r="B62" s="12"/>
      <c r="C62" s="6"/>
      <c r="D62" s="17"/>
      <c r="E62" s="18"/>
      <c r="F62" s="18"/>
      <c r="G62" s="14"/>
      <c r="H62" s="15"/>
    </row>
    <row r="63" spans="1:8" s="10" customFormat="1" ht="25.5">
      <c r="A63" s="12">
        <v>27</v>
      </c>
      <c r="B63" s="12"/>
      <c r="C63" s="6"/>
      <c r="D63" s="19" t="s">
        <v>44</v>
      </c>
      <c r="E63" s="20" t="s">
        <v>13</v>
      </c>
      <c r="F63" s="20">
        <v>530</v>
      </c>
      <c r="G63" s="14"/>
      <c r="H63" s="15"/>
    </row>
    <row r="64" spans="1:8" s="10" customFormat="1" ht="25.5">
      <c r="A64" s="12">
        <v>28</v>
      </c>
      <c r="B64" s="12"/>
      <c r="C64" s="6"/>
      <c r="D64" s="19" t="s">
        <v>57</v>
      </c>
      <c r="E64" s="20" t="s">
        <v>13</v>
      </c>
      <c r="F64" s="20">
        <v>70</v>
      </c>
      <c r="G64" s="14"/>
      <c r="H64" s="15"/>
    </row>
    <row r="65" spans="1:8" s="10" customFormat="1">
      <c r="A65" s="12"/>
      <c r="B65" s="12"/>
      <c r="C65" s="6"/>
      <c r="D65" s="19"/>
      <c r="E65" s="20"/>
      <c r="F65" s="20"/>
      <c r="G65" s="14"/>
      <c r="H65" s="15"/>
    </row>
    <row r="66" spans="1:8" s="10" customFormat="1">
      <c r="A66" s="12">
        <v>29</v>
      </c>
      <c r="B66" s="12"/>
      <c r="C66" s="6"/>
      <c r="D66" s="31" t="s">
        <v>14</v>
      </c>
      <c r="E66" s="30" t="s">
        <v>12</v>
      </c>
      <c r="F66" s="30">
        <v>1470</v>
      </c>
      <c r="G66" s="14"/>
      <c r="H66" s="15"/>
    </row>
    <row r="67" spans="1:8" s="10" customFormat="1">
      <c r="A67" s="12"/>
      <c r="B67" s="12"/>
      <c r="C67" s="6"/>
      <c r="D67" s="31"/>
      <c r="E67" s="30"/>
      <c r="F67" s="30"/>
      <c r="G67" s="14"/>
      <c r="H67" s="15"/>
    </row>
    <row r="68" spans="1:8" s="10" customFormat="1">
      <c r="A68" s="12"/>
      <c r="B68" s="12"/>
      <c r="C68" s="6"/>
      <c r="D68" s="31"/>
      <c r="E68" s="30"/>
      <c r="F68" s="30"/>
      <c r="G68" s="14"/>
      <c r="H68" s="15"/>
    </row>
    <row r="69" spans="1:8" s="10" customFormat="1">
      <c r="A69" s="12"/>
      <c r="B69" s="12"/>
      <c r="C69" s="6"/>
      <c r="D69" s="31"/>
      <c r="E69" s="30"/>
      <c r="F69" s="30"/>
      <c r="G69" s="14"/>
      <c r="H69" s="15"/>
    </row>
    <row r="70" spans="1:8" s="10" customFormat="1">
      <c r="A70" s="12">
        <v>30</v>
      </c>
      <c r="B70" s="12"/>
      <c r="C70" s="6"/>
      <c r="D70" s="31" t="s">
        <v>29</v>
      </c>
      <c r="E70" s="30" t="s">
        <v>12</v>
      </c>
      <c r="F70" s="30">
        <v>1470</v>
      </c>
      <c r="G70" s="14"/>
      <c r="H70" s="15"/>
    </row>
    <row r="71" spans="1:8" s="10" customFormat="1">
      <c r="A71" s="12"/>
      <c r="B71" s="12"/>
      <c r="C71" s="6"/>
      <c r="D71" s="31"/>
      <c r="E71" s="30"/>
      <c r="F71" s="30"/>
      <c r="G71" s="14"/>
      <c r="H71" s="15"/>
    </row>
    <row r="72" spans="1:8" s="10" customFormat="1">
      <c r="A72" s="12"/>
      <c r="B72" s="12"/>
      <c r="C72" s="6"/>
      <c r="D72" s="31"/>
      <c r="E72" s="30"/>
      <c r="F72" s="30"/>
      <c r="G72" s="14"/>
      <c r="H72" s="15"/>
    </row>
    <row r="73" spans="1:8" s="10" customFormat="1">
      <c r="A73" s="12"/>
      <c r="B73" s="12"/>
      <c r="C73" s="6"/>
      <c r="D73" s="11"/>
      <c r="E73" s="6"/>
      <c r="F73" s="6"/>
      <c r="G73" s="14"/>
      <c r="H73" s="15"/>
    </row>
    <row r="74" spans="1:8" s="10" customFormat="1">
      <c r="A74" s="12"/>
      <c r="B74" s="12"/>
      <c r="C74" s="6"/>
      <c r="D74" s="13" t="s">
        <v>30</v>
      </c>
      <c r="E74" s="6"/>
      <c r="F74" s="6"/>
      <c r="G74" s="14"/>
      <c r="H74" s="15"/>
    </row>
    <row r="75" spans="1:8" s="10" customFormat="1">
      <c r="A75" s="12"/>
      <c r="B75" s="12"/>
      <c r="C75" s="6"/>
      <c r="D75" s="16"/>
      <c r="E75" s="6"/>
      <c r="F75" s="6"/>
      <c r="G75" s="14"/>
      <c r="H75" s="15"/>
    </row>
    <row r="76" spans="1:8" s="10" customFormat="1">
      <c r="A76" s="12"/>
      <c r="B76" s="12"/>
      <c r="C76" s="6" t="s">
        <v>38</v>
      </c>
      <c r="D76" s="16"/>
      <c r="E76" s="6"/>
      <c r="F76" s="6"/>
      <c r="G76" s="14"/>
      <c r="H76" s="15"/>
    </row>
    <row r="77" spans="1:8" s="10" customFormat="1">
      <c r="A77" s="12">
        <v>31</v>
      </c>
      <c r="B77" s="12"/>
      <c r="C77" s="6"/>
      <c r="D77" s="37" t="s">
        <v>70</v>
      </c>
      <c r="E77" s="6" t="s">
        <v>11</v>
      </c>
      <c r="F77" s="6">
        <v>21</v>
      </c>
      <c r="G77" s="14"/>
      <c r="H77" s="15"/>
    </row>
    <row r="78" spans="1:8" s="10" customFormat="1">
      <c r="A78" s="12"/>
      <c r="B78" s="12"/>
      <c r="C78" s="6"/>
      <c r="D78" s="37" t="s">
        <v>88</v>
      </c>
      <c r="E78" s="6" t="s">
        <v>11</v>
      </c>
      <c r="F78" s="6">
        <v>10</v>
      </c>
      <c r="G78" s="14"/>
      <c r="H78" s="15"/>
    </row>
    <row r="79" spans="1:8" s="10" customFormat="1">
      <c r="A79" s="12">
        <v>34</v>
      </c>
      <c r="B79" s="12"/>
      <c r="C79" s="6"/>
      <c r="D79" s="37" t="s">
        <v>71</v>
      </c>
      <c r="E79" s="6" t="s">
        <v>11</v>
      </c>
      <c r="F79" s="6">
        <v>28</v>
      </c>
      <c r="G79" s="14"/>
      <c r="H79" s="15"/>
    </row>
    <row r="80" spans="1:8" s="10" customFormat="1">
      <c r="A80" s="12">
        <v>35</v>
      </c>
      <c r="B80" s="12"/>
      <c r="C80" s="6"/>
      <c r="D80" s="37" t="s">
        <v>72</v>
      </c>
      <c r="E80" s="6" t="s">
        <v>11</v>
      </c>
      <c r="F80" s="6">
        <v>56</v>
      </c>
      <c r="G80" s="14"/>
      <c r="H80" s="15"/>
    </row>
    <row r="81" spans="1:8" s="10" customFormat="1">
      <c r="A81" s="12">
        <v>36</v>
      </c>
      <c r="B81" s="12"/>
      <c r="C81" s="6"/>
      <c r="D81" s="37" t="s">
        <v>80</v>
      </c>
      <c r="E81" s="6" t="s">
        <v>11</v>
      </c>
      <c r="F81" s="6">
        <v>21</v>
      </c>
      <c r="G81" s="14"/>
      <c r="H81" s="15"/>
    </row>
    <row r="82" spans="1:8" s="10" customFormat="1">
      <c r="A82" s="12">
        <v>37</v>
      </c>
      <c r="B82" s="12"/>
      <c r="C82" s="6"/>
      <c r="D82" s="37" t="s">
        <v>74</v>
      </c>
      <c r="E82" s="6" t="s">
        <v>11</v>
      </c>
      <c r="F82" s="6">
        <v>21</v>
      </c>
      <c r="G82" s="14"/>
      <c r="H82" s="15"/>
    </row>
    <row r="83" spans="1:8" s="10" customFormat="1">
      <c r="A83" s="12">
        <v>38</v>
      </c>
      <c r="B83" s="12"/>
      <c r="C83" s="6"/>
      <c r="D83" s="37" t="s">
        <v>81</v>
      </c>
      <c r="E83" s="6" t="s">
        <v>11</v>
      </c>
      <c r="F83" s="6">
        <v>98</v>
      </c>
      <c r="G83" s="14"/>
      <c r="H83" s="15"/>
    </row>
    <row r="84" spans="1:8" s="10" customFormat="1">
      <c r="A84" s="12">
        <v>39</v>
      </c>
      <c r="B84" s="12"/>
      <c r="C84" s="6"/>
      <c r="D84" s="37" t="s">
        <v>76</v>
      </c>
      <c r="E84" s="6" t="s">
        <v>11</v>
      </c>
      <c r="F84" s="6">
        <v>28</v>
      </c>
      <c r="G84" s="14"/>
      <c r="H84" s="15"/>
    </row>
    <row r="85" spans="1:8" s="10" customFormat="1">
      <c r="A85" s="12">
        <v>40</v>
      </c>
      <c r="B85" s="12"/>
      <c r="C85" s="6"/>
      <c r="D85" s="37" t="s">
        <v>82</v>
      </c>
      <c r="E85" s="6" t="s">
        <v>11</v>
      </c>
      <c r="F85" s="6">
        <v>7</v>
      </c>
      <c r="G85" s="14"/>
      <c r="H85" s="15"/>
    </row>
    <row r="86" spans="1:8" s="10" customFormat="1">
      <c r="A86" s="12">
        <v>41</v>
      </c>
      <c r="B86" s="12"/>
      <c r="C86" s="6"/>
      <c r="D86" s="37" t="s">
        <v>77</v>
      </c>
      <c r="E86" s="6" t="s">
        <v>11</v>
      </c>
      <c r="F86" s="6">
        <v>56</v>
      </c>
      <c r="G86" s="14"/>
      <c r="H86" s="15"/>
    </row>
    <row r="87" spans="1:8" s="10" customFormat="1">
      <c r="A87" s="12">
        <v>42</v>
      </c>
      <c r="B87" s="12"/>
      <c r="C87" s="6"/>
      <c r="D87" s="37" t="s">
        <v>79</v>
      </c>
      <c r="E87" s="6" t="s">
        <v>11</v>
      </c>
      <c r="F87" s="6">
        <v>21</v>
      </c>
      <c r="G87" s="14"/>
      <c r="H87" s="15"/>
    </row>
    <row r="88" spans="1:8" s="10" customFormat="1">
      <c r="A88" s="12"/>
      <c r="B88" s="12"/>
      <c r="C88" s="6"/>
      <c r="D88" s="16"/>
      <c r="E88" s="6"/>
      <c r="F88" s="6"/>
      <c r="G88" s="14"/>
      <c r="H88" s="15"/>
    </row>
    <row r="89" spans="1:8" s="10" customFormat="1">
      <c r="A89" s="12"/>
      <c r="B89" s="12"/>
      <c r="C89" s="6"/>
      <c r="D89" s="16"/>
      <c r="E89" s="6"/>
      <c r="F89" s="6"/>
      <c r="G89" s="14"/>
      <c r="H89" s="15"/>
    </row>
    <row r="90" spans="1:8" s="10" customFormat="1">
      <c r="A90" s="12">
        <v>43</v>
      </c>
      <c r="B90" s="12"/>
      <c r="C90" s="6" t="s">
        <v>18</v>
      </c>
      <c r="D90" s="11" t="s">
        <v>53</v>
      </c>
      <c r="E90" s="6" t="s">
        <v>11</v>
      </c>
      <c r="F90" s="6">
        <v>72</v>
      </c>
      <c r="G90" s="14"/>
      <c r="H90" s="15"/>
    </row>
    <row r="91" spans="1:8" s="10" customFormat="1">
      <c r="A91" s="12"/>
      <c r="B91" s="12"/>
      <c r="C91" s="6"/>
      <c r="D91" s="16"/>
      <c r="E91" s="6"/>
      <c r="F91" s="6"/>
      <c r="G91" s="14"/>
      <c r="H91" s="15"/>
    </row>
    <row r="92" spans="1:8" s="10" customFormat="1">
      <c r="A92" s="12"/>
      <c r="B92" s="12"/>
      <c r="C92" s="6"/>
      <c r="D92" s="11"/>
      <c r="E92" s="6"/>
      <c r="F92" s="6"/>
      <c r="G92" s="14"/>
      <c r="H92" s="15"/>
    </row>
    <row r="93" spans="1:8" s="10" customFormat="1">
      <c r="A93" s="12">
        <v>44</v>
      </c>
      <c r="B93" s="12"/>
      <c r="C93" s="6" t="s">
        <v>19</v>
      </c>
      <c r="D93" s="11" t="s">
        <v>52</v>
      </c>
      <c r="E93" s="6" t="s">
        <v>11</v>
      </c>
      <c r="F93" s="6">
        <v>7</v>
      </c>
      <c r="G93" s="14"/>
      <c r="H93" s="15"/>
    </row>
    <row r="94" spans="1:8" s="10" customFormat="1">
      <c r="A94" s="12"/>
      <c r="B94" s="12"/>
      <c r="C94" s="6"/>
      <c r="D94" s="11"/>
      <c r="E94" s="6"/>
      <c r="F94" s="6"/>
      <c r="G94" s="14"/>
      <c r="H94" s="15"/>
    </row>
    <row r="95" spans="1:8" s="10" customFormat="1">
      <c r="A95" s="12"/>
      <c r="B95" s="12"/>
      <c r="C95" s="6"/>
      <c r="D95" s="11"/>
      <c r="E95" s="6"/>
      <c r="F95" s="6"/>
      <c r="G95" s="14"/>
      <c r="H95" s="15"/>
    </row>
    <row r="96" spans="1:8" s="10" customFormat="1">
      <c r="A96" s="12">
        <v>45</v>
      </c>
      <c r="B96" s="12"/>
      <c r="C96" s="6" t="s">
        <v>20</v>
      </c>
      <c r="D96" s="11" t="s">
        <v>50</v>
      </c>
      <c r="E96" s="6" t="s">
        <v>11</v>
      </c>
      <c r="F96" s="6">
        <v>7</v>
      </c>
      <c r="G96" s="14"/>
      <c r="H96" s="15"/>
    </row>
    <row r="97" spans="1:8" s="10" customFormat="1">
      <c r="A97" s="12"/>
      <c r="B97" s="12"/>
      <c r="C97" s="6"/>
      <c r="D97" s="11"/>
      <c r="E97" s="6"/>
      <c r="F97" s="6"/>
      <c r="G97" s="14"/>
      <c r="H97" s="15"/>
    </row>
    <row r="98" spans="1:8" s="10" customFormat="1">
      <c r="A98" s="12">
        <v>46</v>
      </c>
      <c r="B98" s="12"/>
      <c r="C98" s="6" t="s">
        <v>35</v>
      </c>
      <c r="D98" s="11" t="s">
        <v>59</v>
      </c>
      <c r="E98" s="6" t="s">
        <v>11</v>
      </c>
      <c r="F98" s="6">
        <v>7</v>
      </c>
      <c r="G98" s="14"/>
      <c r="H98" s="15"/>
    </row>
    <row r="99" spans="1:8" s="10" customFormat="1">
      <c r="A99" s="12"/>
      <c r="B99" s="12"/>
      <c r="C99" s="6"/>
      <c r="D99" s="11"/>
      <c r="E99" s="6"/>
      <c r="F99" s="6"/>
      <c r="G99" s="14"/>
      <c r="H99" s="15"/>
    </row>
    <row r="100" spans="1:8" s="10" customFormat="1">
      <c r="A100" s="33">
        <v>47</v>
      </c>
      <c r="B100" s="33"/>
      <c r="C100" s="30" t="s">
        <v>21</v>
      </c>
      <c r="D100" s="37" t="s">
        <v>46</v>
      </c>
      <c r="E100" s="30" t="s">
        <v>11</v>
      </c>
      <c r="F100" s="30">
        <v>7</v>
      </c>
      <c r="G100" s="14"/>
      <c r="H100" s="15"/>
    </row>
    <row r="101" spans="1:8" s="10" customFormat="1">
      <c r="A101" s="33">
        <v>48</v>
      </c>
      <c r="B101" s="33"/>
      <c r="C101" s="30" t="s">
        <v>21</v>
      </c>
      <c r="D101" s="37" t="s">
        <v>40</v>
      </c>
      <c r="E101" s="30" t="s">
        <v>11</v>
      </c>
      <c r="F101" s="30">
        <v>7</v>
      </c>
      <c r="G101" s="14"/>
      <c r="H101" s="15"/>
    </row>
    <row r="102" spans="1:8" s="10" customFormat="1">
      <c r="A102" s="12">
        <v>49</v>
      </c>
      <c r="B102" s="12"/>
      <c r="C102" s="6" t="s">
        <v>21</v>
      </c>
      <c r="D102" s="11" t="s">
        <v>47</v>
      </c>
      <c r="E102" s="6" t="s">
        <v>11</v>
      </c>
      <c r="F102" s="6">
        <v>6</v>
      </c>
      <c r="G102" s="14"/>
      <c r="H102" s="15"/>
    </row>
    <row r="103" spans="1:8" s="10" customFormat="1">
      <c r="A103" s="12"/>
      <c r="B103" s="12"/>
      <c r="C103" s="6"/>
      <c r="D103" s="11"/>
      <c r="E103" s="6"/>
      <c r="F103" s="6"/>
      <c r="G103" s="14"/>
      <c r="H103" s="15"/>
    </row>
    <row r="104" spans="1:8" s="10" customFormat="1">
      <c r="A104" s="12">
        <v>50</v>
      </c>
      <c r="B104" s="12"/>
      <c r="C104" s="6" t="s">
        <v>21</v>
      </c>
      <c r="D104" s="11" t="s">
        <v>58</v>
      </c>
      <c r="E104" s="6" t="s">
        <v>11</v>
      </c>
      <c r="F104" s="6">
        <v>14</v>
      </c>
      <c r="G104" s="14"/>
      <c r="H104" s="15"/>
    </row>
    <row r="105" spans="1:8" s="10" customFormat="1">
      <c r="A105" s="12"/>
      <c r="B105" s="12"/>
      <c r="C105" s="6"/>
      <c r="D105" s="11"/>
      <c r="E105" s="6"/>
      <c r="F105" s="6"/>
      <c r="G105" s="14"/>
      <c r="H105" s="15"/>
    </row>
    <row r="106" spans="1:8" s="10" customFormat="1">
      <c r="A106" s="12">
        <v>51</v>
      </c>
      <c r="B106" s="12"/>
      <c r="C106" s="6" t="s">
        <v>16</v>
      </c>
      <c r="D106" s="11" t="s">
        <v>54</v>
      </c>
      <c r="E106" s="6" t="s">
        <v>11</v>
      </c>
      <c r="F106" s="6">
        <v>14</v>
      </c>
      <c r="G106" s="14"/>
      <c r="H106" s="15"/>
    </row>
    <row r="107" spans="1:8" s="10" customFormat="1">
      <c r="A107" s="12"/>
      <c r="B107" s="12"/>
      <c r="C107" s="6"/>
      <c r="D107" s="11"/>
      <c r="E107" s="6"/>
      <c r="F107" s="6"/>
      <c r="G107" s="14"/>
      <c r="H107" s="15"/>
    </row>
    <row r="108" spans="1:8" s="36" customFormat="1">
      <c r="A108" s="12"/>
      <c r="B108" s="12"/>
      <c r="C108" s="6"/>
      <c r="D108" s="11"/>
      <c r="E108" s="6"/>
      <c r="F108" s="6"/>
      <c r="G108" s="34"/>
      <c r="H108" s="35"/>
    </row>
    <row r="109" spans="1:8" s="36" customFormat="1">
      <c r="A109" s="12">
        <v>52</v>
      </c>
      <c r="B109" s="12"/>
      <c r="C109" s="6" t="s">
        <v>22</v>
      </c>
      <c r="D109" s="11" t="s">
        <v>31</v>
      </c>
      <c r="E109" s="6" t="s">
        <v>11</v>
      </c>
      <c r="F109" s="6">
        <v>24</v>
      </c>
      <c r="G109" s="34"/>
      <c r="H109" s="35"/>
    </row>
    <row r="110" spans="1:8" s="10" customFormat="1">
      <c r="A110" s="12"/>
      <c r="B110" s="12"/>
      <c r="C110" s="6"/>
      <c r="D110" s="11"/>
      <c r="E110" s="6"/>
      <c r="F110" s="6"/>
      <c r="G110" s="14"/>
      <c r="H110" s="15"/>
    </row>
    <row r="111" spans="1:8" s="10" customFormat="1">
      <c r="A111" s="12">
        <v>53</v>
      </c>
      <c r="B111" s="12"/>
      <c r="C111" s="6" t="s">
        <v>27</v>
      </c>
      <c r="D111" s="11" t="s">
        <v>32</v>
      </c>
      <c r="E111" s="6" t="s">
        <v>11</v>
      </c>
      <c r="F111" s="6">
        <v>16</v>
      </c>
      <c r="G111" s="14"/>
      <c r="H111" s="15"/>
    </row>
    <row r="112" spans="1:8" s="10" customFormat="1">
      <c r="A112" s="12"/>
      <c r="B112" s="12"/>
      <c r="C112" s="6"/>
      <c r="D112" s="11"/>
      <c r="E112" s="6"/>
      <c r="F112" s="6"/>
      <c r="G112" s="14"/>
      <c r="H112" s="15"/>
    </row>
    <row r="113" spans="1:33" s="10" customFormat="1">
      <c r="A113" s="12"/>
      <c r="B113" s="12"/>
      <c r="C113" s="6"/>
      <c r="D113" s="11"/>
      <c r="E113" s="6"/>
      <c r="F113" s="6"/>
      <c r="G113" s="14"/>
      <c r="H113" s="15"/>
    </row>
    <row r="114" spans="1:33" s="10" customFormat="1">
      <c r="A114" s="33">
        <v>54</v>
      </c>
      <c r="B114" s="33"/>
      <c r="C114" s="30"/>
      <c r="D114" s="31" t="s">
        <v>33</v>
      </c>
      <c r="E114" s="30" t="s">
        <v>13</v>
      </c>
      <c r="F114" s="30">
        <v>35</v>
      </c>
      <c r="G114" s="14"/>
      <c r="H114" s="15"/>
    </row>
    <row r="115" spans="1:33" s="10" customFormat="1">
      <c r="A115" s="33">
        <v>55</v>
      </c>
      <c r="B115" s="33"/>
      <c r="C115" s="30"/>
      <c r="D115" s="31" t="s">
        <v>28</v>
      </c>
      <c r="E115" s="30" t="s">
        <v>13</v>
      </c>
      <c r="F115" s="30">
        <v>250</v>
      </c>
      <c r="G115" s="14"/>
      <c r="H115" s="15"/>
    </row>
    <row r="116" spans="1:33" s="10" customFormat="1">
      <c r="A116" s="33"/>
      <c r="B116" s="33"/>
      <c r="C116" s="30"/>
      <c r="D116" s="31"/>
      <c r="E116" s="30"/>
      <c r="F116" s="30"/>
      <c r="G116" s="14"/>
      <c r="H116" s="15"/>
    </row>
    <row r="117" spans="1:33" s="10" customFormat="1">
      <c r="A117" s="12"/>
      <c r="B117" s="12"/>
      <c r="C117" s="6"/>
      <c r="D117" s="16"/>
      <c r="E117" s="6"/>
      <c r="F117" s="6"/>
      <c r="G117" s="14"/>
      <c r="H117" s="15"/>
    </row>
    <row r="118" spans="1:33" s="10" customFormat="1" ht="25.5">
      <c r="A118" s="12">
        <v>56</v>
      </c>
      <c r="B118" s="12"/>
      <c r="C118" s="6"/>
      <c r="D118" s="16" t="s">
        <v>44</v>
      </c>
      <c r="E118" s="6" t="s">
        <v>13</v>
      </c>
      <c r="F118" s="6">
        <v>380</v>
      </c>
      <c r="G118" s="14"/>
      <c r="H118" s="15"/>
    </row>
    <row r="119" spans="1:33" s="10" customFormat="1" ht="25.5">
      <c r="A119" s="12">
        <v>57</v>
      </c>
      <c r="B119" s="12"/>
      <c r="C119" s="6"/>
      <c r="D119" s="16" t="s">
        <v>57</v>
      </c>
      <c r="E119" s="6" t="s">
        <v>13</v>
      </c>
      <c r="F119" s="6">
        <v>70</v>
      </c>
      <c r="G119" s="14"/>
      <c r="H119" s="15"/>
    </row>
    <row r="120" spans="1:33" s="10" customFormat="1">
      <c r="A120" s="12"/>
      <c r="B120" s="12"/>
      <c r="C120" s="6"/>
      <c r="D120" s="16"/>
      <c r="E120" s="6"/>
      <c r="F120" s="6"/>
      <c r="G120" s="14"/>
      <c r="H120" s="15"/>
    </row>
    <row r="121" spans="1:33" s="32" customFormat="1">
      <c r="A121" s="12">
        <v>58</v>
      </c>
      <c r="B121" s="12"/>
      <c r="C121" s="6"/>
      <c r="D121" s="16" t="s">
        <v>14</v>
      </c>
      <c r="E121" s="6" t="s">
        <v>12</v>
      </c>
      <c r="F121" s="6">
        <v>1470</v>
      </c>
      <c r="G121" s="34"/>
      <c r="H121" s="35"/>
      <c r="I121" s="36"/>
      <c r="J121" s="36"/>
      <c r="K121" s="36"/>
      <c r="L121" s="36"/>
      <c r="M121" s="36"/>
      <c r="N121" s="36"/>
      <c r="O121" s="36"/>
      <c r="P121" s="36"/>
      <c r="Q121" s="36"/>
      <c r="R121" s="36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F121" s="36"/>
      <c r="AG121" s="36"/>
    </row>
    <row r="122" spans="1:33" s="32" customFormat="1">
      <c r="A122" s="12"/>
      <c r="B122" s="12"/>
      <c r="C122" s="6"/>
      <c r="D122" s="16"/>
      <c r="E122" s="6"/>
      <c r="F122" s="6"/>
      <c r="G122" s="34"/>
      <c r="H122" s="35"/>
      <c r="I122" s="36"/>
      <c r="J122" s="36"/>
      <c r="K122" s="36"/>
      <c r="L122" s="36"/>
      <c r="M122" s="36"/>
      <c r="N122" s="36"/>
      <c r="O122" s="36"/>
      <c r="P122" s="36"/>
      <c r="Q122" s="36"/>
      <c r="R122" s="36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F122" s="36"/>
      <c r="AG122" s="36"/>
    </row>
    <row r="123" spans="1:33" s="32" customFormat="1">
      <c r="A123" s="12"/>
      <c r="B123" s="12"/>
      <c r="C123" s="6"/>
      <c r="D123" s="31"/>
      <c r="E123" s="30"/>
      <c r="F123" s="30"/>
      <c r="G123" s="34"/>
      <c r="H123" s="35"/>
      <c r="I123" s="36"/>
      <c r="J123" s="36"/>
      <c r="K123" s="36"/>
      <c r="L123" s="36"/>
      <c r="M123" s="36"/>
      <c r="N123" s="36"/>
      <c r="O123" s="36"/>
      <c r="P123" s="36"/>
      <c r="Q123" s="36"/>
      <c r="R123" s="36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F123" s="36"/>
      <c r="AG123" s="36"/>
    </row>
    <row r="124" spans="1:33" s="32" customFormat="1">
      <c r="A124" s="12"/>
      <c r="B124" s="12"/>
      <c r="C124" s="6"/>
      <c r="D124" s="31"/>
      <c r="E124" s="30"/>
      <c r="F124" s="30"/>
      <c r="G124" s="34"/>
      <c r="H124" s="35"/>
      <c r="I124" s="36"/>
      <c r="J124" s="36"/>
      <c r="K124" s="36"/>
      <c r="L124" s="36"/>
      <c r="M124" s="36"/>
      <c r="N124" s="36"/>
      <c r="O124" s="36"/>
      <c r="P124" s="36"/>
      <c r="Q124" s="36"/>
      <c r="R124" s="36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F124" s="36"/>
      <c r="AG124" s="36"/>
    </row>
    <row r="125" spans="1:33" s="32" customFormat="1">
      <c r="A125" s="12">
        <v>59</v>
      </c>
      <c r="B125" s="12"/>
      <c r="C125" s="6"/>
      <c r="D125" s="31" t="s">
        <v>29</v>
      </c>
      <c r="E125" s="30" t="s">
        <v>12</v>
      </c>
      <c r="F125" s="30">
        <v>1470</v>
      </c>
      <c r="G125" s="34"/>
      <c r="H125" s="35"/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F125" s="36"/>
      <c r="AG125" s="36"/>
    </row>
    <row r="126" spans="1:33" s="10" customFormat="1">
      <c r="A126" s="12"/>
      <c r="B126" s="12"/>
      <c r="C126" s="6"/>
      <c r="D126" s="11"/>
      <c r="E126" s="6"/>
      <c r="F126" s="6"/>
      <c r="G126" s="14"/>
      <c r="H126" s="15"/>
    </row>
    <row r="127" spans="1:33" s="10" customFormat="1">
      <c r="A127" s="12"/>
      <c r="B127" s="12"/>
      <c r="C127" s="6"/>
      <c r="D127" s="11"/>
      <c r="E127" s="6"/>
      <c r="F127" s="6"/>
      <c r="G127" s="14"/>
      <c r="H127" s="15"/>
    </row>
    <row r="128" spans="1:33" s="10" customFormat="1">
      <c r="A128" s="12"/>
      <c r="B128" s="12"/>
      <c r="C128" s="6"/>
      <c r="D128" s="13" t="s">
        <v>34</v>
      </c>
      <c r="E128" s="6"/>
      <c r="F128" s="6"/>
      <c r="G128" s="14"/>
      <c r="H128" s="15"/>
    </row>
    <row r="129" spans="1:8" s="10" customFormat="1">
      <c r="A129" s="12"/>
      <c r="B129" s="12"/>
      <c r="C129" s="6"/>
      <c r="D129" s="13"/>
      <c r="E129" s="6"/>
      <c r="F129" s="6"/>
      <c r="G129" s="14"/>
      <c r="H129" s="15"/>
    </row>
    <row r="130" spans="1:8" s="10" customFormat="1">
      <c r="A130" s="12">
        <v>60</v>
      </c>
      <c r="B130" s="12"/>
      <c r="C130" s="6" t="s">
        <v>16</v>
      </c>
      <c r="D130" s="11" t="s">
        <v>55</v>
      </c>
      <c r="E130" s="6" t="s">
        <v>11</v>
      </c>
      <c r="F130" s="6">
        <v>7</v>
      </c>
      <c r="G130" s="14"/>
      <c r="H130" s="15"/>
    </row>
    <row r="131" spans="1:8" s="10" customFormat="1">
      <c r="A131" s="12"/>
      <c r="B131" s="12"/>
      <c r="C131" s="6"/>
      <c r="D131" s="11"/>
      <c r="E131" s="6" t="s">
        <v>11</v>
      </c>
      <c r="F131" s="6">
        <v>7</v>
      </c>
      <c r="G131" s="14"/>
      <c r="H131" s="15"/>
    </row>
    <row r="132" spans="1:8" s="10" customFormat="1" ht="25.5">
      <c r="A132" s="12">
        <v>61</v>
      </c>
      <c r="B132" s="12"/>
      <c r="C132" s="6"/>
      <c r="D132" s="16" t="s">
        <v>44</v>
      </c>
      <c r="E132" s="6" t="s">
        <v>13</v>
      </c>
      <c r="F132" s="6">
        <v>18</v>
      </c>
      <c r="G132" s="14"/>
      <c r="H132" s="15"/>
    </row>
    <row r="133" spans="1:8" s="10" customFormat="1">
      <c r="A133" s="12"/>
      <c r="B133" s="12"/>
      <c r="C133" s="6"/>
      <c r="D133" s="16"/>
      <c r="E133" s="6"/>
      <c r="F133" s="6"/>
      <c r="G133" s="14"/>
      <c r="H133" s="15"/>
    </row>
    <row r="134" spans="1:8" s="10" customFormat="1">
      <c r="A134" s="12">
        <v>62</v>
      </c>
      <c r="B134" s="12"/>
      <c r="C134" s="6"/>
      <c r="D134" s="31" t="s">
        <v>84</v>
      </c>
      <c r="E134" s="30" t="s">
        <v>13</v>
      </c>
      <c r="F134" s="30">
        <v>7</v>
      </c>
      <c r="G134" s="14"/>
      <c r="H134" s="15"/>
    </row>
    <row r="135" spans="1:8" s="10" customFormat="1">
      <c r="A135" s="12"/>
      <c r="B135" s="12"/>
      <c r="C135" s="6"/>
      <c r="D135" s="11"/>
      <c r="E135" s="6"/>
      <c r="F135" s="6"/>
      <c r="G135" s="14"/>
      <c r="H135" s="15"/>
    </row>
    <row r="136" spans="1:8" s="10" customFormat="1">
      <c r="A136" s="12"/>
      <c r="B136" s="12"/>
      <c r="C136" s="6"/>
      <c r="D136" s="13" t="s">
        <v>85</v>
      </c>
      <c r="E136" s="6"/>
      <c r="F136" s="6"/>
      <c r="G136" s="14"/>
      <c r="H136" s="15"/>
    </row>
    <row r="137" spans="1:8" s="10" customFormat="1">
      <c r="A137" s="12">
        <v>63</v>
      </c>
      <c r="B137" s="12"/>
      <c r="C137" s="6"/>
      <c r="D137" s="13"/>
      <c r="E137" s="6"/>
      <c r="F137" s="6"/>
      <c r="G137" s="14"/>
      <c r="H137" s="15"/>
    </row>
    <row r="138" spans="1:8" s="10" customFormat="1">
      <c r="A138" s="12"/>
      <c r="B138" s="12"/>
      <c r="C138" s="6" t="s">
        <v>16</v>
      </c>
      <c r="D138" s="11" t="s">
        <v>55</v>
      </c>
      <c r="E138" s="6" t="s">
        <v>11</v>
      </c>
      <c r="F138" s="6">
        <v>7</v>
      </c>
      <c r="G138" s="14"/>
      <c r="H138" s="15"/>
    </row>
    <row r="139" spans="1:8" s="10" customFormat="1">
      <c r="A139" s="12"/>
      <c r="B139" s="12"/>
      <c r="C139" s="6"/>
      <c r="D139" s="16"/>
      <c r="E139" s="6"/>
      <c r="F139" s="6"/>
      <c r="G139" s="14"/>
      <c r="H139" s="15"/>
    </row>
    <row r="140" spans="1:8" s="10" customFormat="1" ht="25.5">
      <c r="A140" s="12">
        <v>64</v>
      </c>
      <c r="B140" s="12"/>
      <c r="C140" s="6"/>
      <c r="D140" s="16" t="s">
        <v>44</v>
      </c>
      <c r="E140" s="6" t="s">
        <v>13</v>
      </c>
      <c r="F140" s="6">
        <v>18</v>
      </c>
      <c r="G140" s="14"/>
      <c r="H140" s="15"/>
    </row>
    <row r="141" spans="1:8" s="10" customFormat="1">
      <c r="A141" s="12"/>
      <c r="B141" s="12"/>
      <c r="C141" s="6"/>
      <c r="D141" s="16"/>
      <c r="E141" s="6"/>
      <c r="F141" s="6"/>
      <c r="G141" s="14"/>
      <c r="H141" s="15"/>
    </row>
    <row r="142" spans="1:8" s="10" customFormat="1">
      <c r="A142" s="12">
        <v>65</v>
      </c>
      <c r="B142" s="12"/>
      <c r="C142" s="6"/>
      <c r="D142" s="31" t="s">
        <v>84</v>
      </c>
      <c r="E142" s="30" t="s">
        <v>13</v>
      </c>
      <c r="F142" s="30">
        <v>7</v>
      </c>
      <c r="G142" s="14"/>
      <c r="H142" s="15"/>
    </row>
    <row r="143" spans="1:8" s="10" customFormat="1">
      <c r="A143" s="12"/>
      <c r="B143" s="12"/>
      <c r="C143" s="6"/>
      <c r="D143" s="31"/>
      <c r="E143" s="30"/>
      <c r="F143" s="30"/>
      <c r="G143" s="14"/>
      <c r="H143" s="15"/>
    </row>
    <row r="144" spans="1:8" s="10" customFormat="1">
      <c r="A144" s="12"/>
      <c r="B144" s="12"/>
      <c r="C144" s="6"/>
      <c r="D144" s="11"/>
      <c r="E144" s="6"/>
      <c r="F144" s="6"/>
      <c r="G144" s="14"/>
      <c r="H144" s="15"/>
    </row>
    <row r="145" spans="1:8" s="10" customFormat="1">
      <c r="A145" s="12"/>
      <c r="B145" s="12"/>
      <c r="C145" s="6"/>
      <c r="D145" s="13"/>
      <c r="E145" s="6"/>
      <c r="F145" s="6"/>
      <c r="G145" s="14"/>
      <c r="H145" s="15"/>
    </row>
    <row r="146" spans="1:8" s="10" customFormat="1">
      <c r="A146" s="12"/>
      <c r="B146" s="12"/>
      <c r="C146" s="6"/>
      <c r="D146" s="11"/>
      <c r="E146" s="6"/>
      <c r="F146" s="6"/>
      <c r="G146" s="14"/>
      <c r="H146" s="15"/>
    </row>
    <row r="147" spans="1:8" s="10" customFormat="1">
      <c r="A147" s="12"/>
      <c r="B147" s="12"/>
      <c r="C147" s="6"/>
      <c r="D147" s="16"/>
      <c r="E147" s="6"/>
      <c r="F147" s="6"/>
      <c r="G147" s="14"/>
      <c r="H147" s="15"/>
    </row>
    <row r="148" spans="1:8" s="10" customFormat="1">
      <c r="A148" s="12"/>
      <c r="B148" s="12"/>
      <c r="C148" s="6"/>
      <c r="D148" s="11"/>
      <c r="E148" s="6"/>
      <c r="F148" s="6"/>
      <c r="G148" s="14"/>
      <c r="H148" s="15"/>
    </row>
    <row r="149" spans="1:8" s="10" customFormat="1">
      <c r="A149" s="12"/>
      <c r="B149" s="12"/>
      <c r="C149" s="6"/>
      <c r="D149" s="16"/>
      <c r="E149" s="6"/>
      <c r="F149" s="6"/>
      <c r="G149" s="14"/>
      <c r="H149" s="15"/>
    </row>
    <row r="150" spans="1:8" s="10" customFormat="1">
      <c r="A150" s="12"/>
      <c r="B150" s="12"/>
      <c r="C150" s="6"/>
      <c r="D150" s="11"/>
      <c r="E150" s="6"/>
      <c r="F150" s="6"/>
      <c r="G150" s="14"/>
      <c r="H150" s="15"/>
    </row>
    <row r="151" spans="1:8" s="10" customFormat="1">
      <c r="A151" s="12"/>
      <c r="B151" s="12"/>
      <c r="C151" s="6"/>
      <c r="D151" s="11"/>
      <c r="E151" s="6"/>
      <c r="F151" s="6"/>
      <c r="G151" s="14"/>
      <c r="H151" s="15"/>
    </row>
    <row r="152" spans="1:8" s="10" customFormat="1">
      <c r="A152" s="12"/>
      <c r="B152" s="12"/>
      <c r="C152" s="6"/>
      <c r="D152" s="11"/>
      <c r="E152" s="6"/>
      <c r="F152" s="6"/>
      <c r="G152" s="14"/>
      <c r="H152" s="15"/>
    </row>
    <row r="153" spans="1:8" s="10" customFormat="1">
      <c r="A153" s="12"/>
      <c r="B153" s="12"/>
      <c r="C153" s="6"/>
      <c r="D153" s="11"/>
      <c r="E153" s="6"/>
      <c r="F153" s="6"/>
      <c r="G153" s="14"/>
      <c r="H153" s="15"/>
    </row>
    <row r="154" spans="1:8" s="10" customFormat="1">
      <c r="A154" s="12"/>
      <c r="B154" s="12"/>
      <c r="C154" s="6"/>
      <c r="D154" s="11"/>
      <c r="E154" s="6"/>
      <c r="F154" s="6"/>
      <c r="G154" s="14"/>
      <c r="H154" s="15"/>
    </row>
    <row r="155" spans="1:8" s="10" customFormat="1">
      <c r="A155" s="12"/>
      <c r="B155" s="12"/>
      <c r="C155" s="6"/>
      <c r="D155" s="16"/>
      <c r="E155" s="6"/>
      <c r="F155" s="6"/>
      <c r="G155" s="14"/>
      <c r="H155" s="15"/>
    </row>
    <row r="156" spans="1:8" s="10" customFormat="1">
      <c r="A156" s="12"/>
      <c r="B156" s="12"/>
      <c r="C156" s="6"/>
      <c r="D156" s="16"/>
      <c r="E156" s="6"/>
      <c r="F156" s="6"/>
      <c r="G156" s="14"/>
      <c r="H156" s="15"/>
    </row>
    <row r="157" spans="1:8" s="10" customFormat="1">
      <c r="A157" s="12"/>
      <c r="B157" s="12"/>
      <c r="C157" s="6"/>
      <c r="D157" s="11"/>
      <c r="E157" s="6"/>
      <c r="F157" s="6"/>
      <c r="G157" s="14"/>
      <c r="H157" s="15"/>
    </row>
    <row r="158" spans="1:8" s="10" customFormat="1">
      <c r="A158" s="12"/>
      <c r="B158" s="12"/>
      <c r="C158" s="6"/>
      <c r="D158" s="11"/>
      <c r="E158" s="6"/>
      <c r="F158" s="6"/>
      <c r="G158" s="14"/>
      <c r="H158" s="15"/>
    </row>
    <row r="159" spans="1:8" s="10" customFormat="1">
      <c r="A159" s="12"/>
      <c r="B159" s="12"/>
      <c r="C159" s="6"/>
      <c r="D159" s="11"/>
      <c r="E159" s="6"/>
      <c r="F159" s="6"/>
      <c r="G159" s="14"/>
      <c r="H159" s="15"/>
    </row>
    <row r="160" spans="1:8" s="10" customFormat="1">
      <c r="A160" s="12"/>
      <c r="B160" s="12"/>
      <c r="C160" s="6"/>
      <c r="D160" s="11"/>
      <c r="E160" s="6"/>
      <c r="F160" s="6"/>
      <c r="G160" s="14"/>
      <c r="H160" s="15"/>
    </row>
    <row r="161" spans="1:8" s="10" customFormat="1">
      <c r="A161" s="12"/>
      <c r="B161" s="12"/>
      <c r="C161" s="6"/>
      <c r="D161" s="16"/>
      <c r="E161" s="6"/>
      <c r="F161" s="6"/>
      <c r="G161" s="14"/>
      <c r="H161" s="15"/>
    </row>
    <row r="162" spans="1:8" s="10" customFormat="1">
      <c r="A162" s="12"/>
      <c r="B162" s="12"/>
      <c r="C162" s="6"/>
      <c r="D162" s="16"/>
      <c r="E162" s="6"/>
      <c r="F162" s="6"/>
      <c r="G162" s="14"/>
      <c r="H162" s="15"/>
    </row>
    <row r="163" spans="1:8" s="10" customFormat="1">
      <c r="A163" s="12"/>
      <c r="B163" s="12"/>
      <c r="C163" s="6"/>
      <c r="D163" s="16"/>
      <c r="E163" s="6"/>
      <c r="F163" s="6"/>
      <c r="G163" s="14"/>
      <c r="H163" s="15"/>
    </row>
    <row r="164" spans="1:8" s="10" customFormat="1">
      <c r="A164" s="12"/>
      <c r="B164" s="12"/>
      <c r="C164" s="6"/>
      <c r="D164" s="16"/>
      <c r="E164" s="6"/>
      <c r="F164" s="6"/>
      <c r="G164" s="14"/>
      <c r="H164" s="15"/>
    </row>
    <row r="165" spans="1:8" s="10" customFormat="1">
      <c r="A165" s="12"/>
      <c r="B165" s="12"/>
      <c r="C165" s="6"/>
      <c r="D165" s="16"/>
      <c r="E165" s="6"/>
      <c r="F165" s="6"/>
      <c r="G165" s="14"/>
      <c r="H165" s="15"/>
    </row>
    <row r="166" spans="1:8" s="10" customFormat="1">
      <c r="A166" s="12"/>
      <c r="B166" s="12"/>
      <c r="C166" s="6"/>
      <c r="D166" s="16"/>
      <c r="E166" s="6"/>
      <c r="F166" s="6"/>
      <c r="G166" s="14"/>
      <c r="H166" s="15"/>
    </row>
    <row r="167" spans="1:8" s="10" customFormat="1">
      <c r="A167" s="12"/>
      <c r="B167" s="12"/>
      <c r="C167" s="6"/>
      <c r="D167" s="16"/>
      <c r="E167" s="6"/>
      <c r="F167" s="6"/>
      <c r="G167" s="14"/>
      <c r="H167" s="15"/>
    </row>
    <row r="168" spans="1:8" s="10" customFormat="1">
      <c r="A168" s="12"/>
      <c r="B168" s="12"/>
      <c r="C168" s="6"/>
      <c r="D168" s="31"/>
      <c r="E168" s="30"/>
      <c r="F168" s="30"/>
      <c r="G168" s="14"/>
      <c r="H168" s="15"/>
    </row>
    <row r="169" spans="1:8" s="10" customFormat="1">
      <c r="A169" s="12"/>
      <c r="B169" s="12"/>
      <c r="C169" s="6"/>
      <c r="D169" s="11"/>
      <c r="E169" s="6"/>
      <c r="F169" s="6"/>
      <c r="G169" s="14"/>
      <c r="H169" s="15"/>
    </row>
    <row r="170" spans="1:8" s="10" customFormat="1" ht="15" customHeight="1">
      <c r="A170" s="12"/>
      <c r="B170" s="12"/>
      <c r="C170" s="6"/>
      <c r="D170" s="11"/>
      <c r="E170" s="6"/>
      <c r="F170" s="6"/>
      <c r="G170" s="14"/>
      <c r="H170" s="15"/>
    </row>
    <row r="171" spans="1:8" s="10" customFormat="1">
      <c r="A171" s="12"/>
      <c r="B171" s="12"/>
      <c r="C171" s="6"/>
      <c r="D171" s="13"/>
      <c r="E171" s="6"/>
      <c r="F171" s="6"/>
      <c r="G171" s="14"/>
      <c r="H171" s="15"/>
    </row>
    <row r="172" spans="1:8" s="10" customFormat="1">
      <c r="A172" s="12"/>
      <c r="B172" s="12"/>
      <c r="C172" s="29"/>
      <c r="D172" s="11"/>
      <c r="E172" s="6"/>
      <c r="F172" s="6"/>
      <c r="G172" s="14"/>
      <c r="H172" s="15"/>
    </row>
    <row r="173" spans="1:8" s="10" customFormat="1">
      <c r="A173" s="12"/>
      <c r="B173" s="12"/>
      <c r="C173" s="6"/>
      <c r="D173" s="11"/>
      <c r="E173" s="6"/>
      <c r="F173" s="6"/>
      <c r="G173" s="14"/>
      <c r="H173" s="15"/>
    </row>
    <row r="174" spans="1:8" s="10" customFormat="1">
      <c r="A174" s="12"/>
      <c r="B174" s="12"/>
      <c r="C174" s="6"/>
      <c r="D174" s="11"/>
      <c r="E174" s="6"/>
      <c r="F174" s="6"/>
      <c r="G174" s="14"/>
      <c r="H174" s="15"/>
    </row>
    <row r="175" spans="1:8" s="10" customFormat="1">
      <c r="A175" s="12"/>
      <c r="B175" s="12"/>
      <c r="C175" s="6"/>
      <c r="D175" s="11"/>
      <c r="E175" s="6"/>
      <c r="F175" s="6"/>
      <c r="G175" s="14"/>
      <c r="H175" s="15"/>
    </row>
    <row r="176" spans="1:8" s="10" customFormat="1">
      <c r="A176" s="12"/>
      <c r="B176" s="12"/>
      <c r="C176" s="6"/>
      <c r="D176" s="11"/>
      <c r="E176" s="6"/>
      <c r="F176" s="6"/>
      <c r="G176" s="14"/>
      <c r="H176" s="15"/>
    </row>
    <row r="177" spans="1:8" s="10" customFormat="1">
      <c r="A177" s="12"/>
      <c r="B177" s="12"/>
      <c r="C177" s="6"/>
      <c r="D177" s="16"/>
      <c r="E177" s="6"/>
      <c r="F177" s="6"/>
      <c r="G177" s="14"/>
      <c r="H177" s="15"/>
    </row>
    <row r="178" spans="1:8" s="10" customFormat="1">
      <c r="A178" s="12"/>
      <c r="B178" s="12"/>
      <c r="C178" s="6"/>
      <c r="D178" s="16"/>
      <c r="E178" s="6"/>
      <c r="F178" s="6"/>
      <c r="G178" s="14"/>
      <c r="H178" s="15"/>
    </row>
    <row r="179" spans="1:8" s="10" customFormat="1">
      <c r="A179" s="12"/>
      <c r="B179" s="12"/>
      <c r="C179" s="6"/>
      <c r="D179" s="16"/>
      <c r="E179" s="6"/>
      <c r="F179" s="6"/>
      <c r="G179" s="14"/>
      <c r="H179" s="15"/>
    </row>
    <row r="180" spans="1:8" s="10" customFormat="1">
      <c r="A180" s="12"/>
      <c r="B180" s="12"/>
      <c r="C180" s="6"/>
      <c r="D180" s="16"/>
      <c r="E180" s="6"/>
      <c r="F180" s="6"/>
      <c r="G180" s="14"/>
      <c r="H180" s="15"/>
    </row>
    <row r="181" spans="1:8" s="10" customFormat="1">
      <c r="A181" s="12"/>
      <c r="B181" s="12"/>
      <c r="C181" s="6"/>
      <c r="D181" s="16"/>
      <c r="E181" s="6"/>
      <c r="F181" s="6"/>
      <c r="G181" s="14"/>
      <c r="H181" s="15"/>
    </row>
    <row r="182" spans="1:8" s="10" customFormat="1">
      <c r="A182" s="12"/>
      <c r="B182" s="12"/>
      <c r="C182" s="6"/>
      <c r="D182" s="16"/>
      <c r="E182" s="6"/>
      <c r="F182" s="6"/>
      <c r="G182" s="14"/>
      <c r="H182" s="15"/>
    </row>
    <row r="183" spans="1:8" s="10" customFormat="1">
      <c r="A183" s="12"/>
      <c r="B183" s="12"/>
      <c r="C183" s="6"/>
      <c r="D183" s="16"/>
      <c r="E183" s="6"/>
      <c r="F183" s="6"/>
      <c r="G183" s="14"/>
      <c r="H183" s="15"/>
    </row>
    <row r="184" spans="1:8" s="10" customFormat="1">
      <c r="A184" s="12"/>
      <c r="B184" s="12"/>
      <c r="C184" s="6"/>
      <c r="D184" s="16"/>
      <c r="E184" s="6"/>
      <c r="F184" s="6"/>
      <c r="G184" s="14"/>
      <c r="H184" s="15"/>
    </row>
    <row r="185" spans="1:8" s="10" customFormat="1">
      <c r="A185" s="12"/>
      <c r="B185" s="12"/>
      <c r="C185" s="6"/>
      <c r="D185" s="16"/>
      <c r="E185" s="6"/>
      <c r="F185" s="6"/>
      <c r="G185" s="14"/>
      <c r="H185" s="15"/>
    </row>
    <row r="186" spans="1:8" s="10" customFormat="1">
      <c r="A186" s="12"/>
      <c r="B186" s="12"/>
      <c r="C186" s="6"/>
      <c r="D186" s="16"/>
      <c r="E186" s="6"/>
      <c r="F186" s="6"/>
      <c r="G186" s="14"/>
      <c r="H186" s="15"/>
    </row>
    <row r="187" spans="1:8" s="10" customFormat="1">
      <c r="A187" s="12"/>
      <c r="B187" s="12"/>
      <c r="C187" s="6"/>
      <c r="D187" s="16"/>
      <c r="E187" s="6"/>
      <c r="F187" s="6"/>
      <c r="G187" s="14"/>
      <c r="H187" s="15"/>
    </row>
    <row r="188" spans="1:8" s="10" customFormat="1">
      <c r="A188" s="12"/>
      <c r="B188" s="12"/>
      <c r="C188" s="6"/>
      <c r="D188" s="16"/>
      <c r="E188" s="6"/>
      <c r="F188" s="6"/>
      <c r="G188" s="14"/>
      <c r="H188" s="15"/>
    </row>
    <row r="189" spans="1:8" s="10" customFormat="1">
      <c r="A189" s="12"/>
      <c r="B189" s="12"/>
      <c r="C189" s="6"/>
      <c r="D189" s="16"/>
      <c r="E189" s="6"/>
      <c r="F189" s="6"/>
      <c r="G189" s="14"/>
      <c r="H189" s="15"/>
    </row>
    <row r="190" spans="1:8" s="10" customFormat="1">
      <c r="A190" s="12"/>
      <c r="B190" s="12"/>
      <c r="C190" s="6"/>
      <c r="D190" s="16"/>
      <c r="E190" s="6"/>
      <c r="F190" s="6"/>
      <c r="G190" s="14"/>
      <c r="H190" s="15"/>
    </row>
    <row r="191" spans="1:8" s="10" customFormat="1">
      <c r="A191" s="12"/>
      <c r="B191" s="12"/>
      <c r="C191" s="6"/>
      <c r="D191" s="16"/>
      <c r="E191" s="6"/>
      <c r="F191" s="6"/>
      <c r="G191" s="14"/>
      <c r="H191" s="15"/>
    </row>
    <row r="192" spans="1:8" s="10" customFormat="1">
      <c r="A192" s="12"/>
      <c r="B192" s="12"/>
      <c r="C192" s="6"/>
      <c r="D192" s="16"/>
      <c r="E192" s="6"/>
      <c r="F192" s="6"/>
      <c r="G192" s="14"/>
      <c r="H192" s="15"/>
    </row>
    <row r="193" spans="1:8" s="10" customFormat="1">
      <c r="A193" s="12"/>
      <c r="B193" s="12"/>
      <c r="C193" s="6"/>
      <c r="D193" s="16"/>
      <c r="E193" s="6"/>
      <c r="F193" s="6"/>
      <c r="G193" s="14"/>
      <c r="H193" s="15"/>
    </row>
    <row r="194" spans="1:8" s="10" customFormat="1">
      <c r="A194" s="12"/>
      <c r="B194" s="12"/>
      <c r="C194" s="6"/>
      <c r="D194" s="16"/>
      <c r="E194" s="6"/>
      <c r="F194" s="6"/>
      <c r="G194" s="14"/>
      <c r="H194" s="15"/>
    </row>
    <row r="195" spans="1:8" s="10" customFormat="1">
      <c r="A195" s="12"/>
      <c r="B195" s="12"/>
      <c r="C195" s="6"/>
      <c r="D195" s="16"/>
      <c r="E195" s="6"/>
      <c r="F195" s="6"/>
      <c r="G195" s="14"/>
      <c r="H195" s="15"/>
    </row>
    <row r="196" spans="1:8" s="10" customFormat="1">
      <c r="A196" s="12"/>
      <c r="B196" s="12"/>
      <c r="C196" s="6"/>
      <c r="D196" s="16"/>
      <c r="E196" s="6"/>
      <c r="F196" s="6"/>
      <c r="G196" s="14"/>
      <c r="H196" s="15"/>
    </row>
    <row r="197" spans="1:8" s="10" customFormat="1">
      <c r="A197" s="12"/>
      <c r="B197" s="12"/>
      <c r="C197" s="6"/>
      <c r="D197" s="16"/>
      <c r="E197" s="6"/>
      <c r="F197" s="6"/>
      <c r="G197" s="14"/>
      <c r="H197" s="15"/>
    </row>
    <row r="198" spans="1:8" s="10" customFormat="1">
      <c r="A198" s="12"/>
      <c r="B198" s="12"/>
      <c r="C198" s="6"/>
      <c r="D198" s="16"/>
      <c r="E198" s="6"/>
      <c r="F198" s="6"/>
      <c r="G198" s="14"/>
      <c r="H198" s="15"/>
    </row>
    <row r="199" spans="1:8" s="10" customFormat="1">
      <c r="A199" s="12"/>
      <c r="B199" s="12"/>
      <c r="C199" s="6"/>
      <c r="D199" s="16"/>
      <c r="E199" s="6"/>
      <c r="F199" s="6"/>
      <c r="G199" s="14"/>
      <c r="H199" s="15"/>
    </row>
    <row r="200" spans="1:8" s="10" customFormat="1">
      <c r="A200" s="12"/>
      <c r="B200" s="12"/>
      <c r="C200" s="6"/>
      <c r="D200" s="16"/>
      <c r="E200" s="6"/>
      <c r="F200" s="6"/>
      <c r="G200" s="14"/>
      <c r="H200" s="15"/>
    </row>
    <row r="201" spans="1:8" s="10" customFormat="1">
      <c r="A201" s="12"/>
      <c r="B201" s="12"/>
      <c r="C201" s="6"/>
      <c r="D201" s="16"/>
      <c r="E201" s="6"/>
      <c r="F201" s="6"/>
      <c r="G201" s="14"/>
      <c r="H201" s="15"/>
    </row>
    <row r="202" spans="1:8" s="10" customFormat="1">
      <c r="A202" s="12"/>
      <c r="B202" s="12"/>
      <c r="C202" s="6"/>
      <c r="D202" s="16"/>
      <c r="E202" s="6"/>
      <c r="F202" s="6"/>
      <c r="G202" s="14"/>
      <c r="H202" s="15"/>
    </row>
    <row r="203" spans="1:8" s="10" customFormat="1">
      <c r="A203" s="12"/>
      <c r="B203" s="12"/>
      <c r="C203" s="6"/>
      <c r="D203" s="16"/>
      <c r="E203" s="6"/>
      <c r="F203" s="6"/>
      <c r="G203" s="14"/>
      <c r="H203" s="15"/>
    </row>
    <row r="204" spans="1:8" s="10" customFormat="1">
      <c r="A204" s="12"/>
      <c r="B204" s="12"/>
      <c r="C204" s="6"/>
      <c r="D204" s="16"/>
      <c r="E204" s="6"/>
      <c r="F204" s="6"/>
      <c r="G204" s="14"/>
      <c r="H204" s="15"/>
    </row>
    <row r="205" spans="1:8" s="10" customFormat="1">
      <c r="A205" s="12"/>
      <c r="B205" s="12"/>
      <c r="C205" s="6"/>
      <c r="D205" s="16"/>
      <c r="E205" s="6"/>
      <c r="F205" s="6"/>
      <c r="G205" s="14"/>
      <c r="H205" s="15"/>
    </row>
    <row r="206" spans="1:8" s="10" customFormat="1">
      <c r="A206" s="12"/>
      <c r="B206" s="12"/>
      <c r="C206" s="6"/>
      <c r="D206" s="16"/>
      <c r="E206" s="6"/>
      <c r="F206" s="6"/>
      <c r="G206" s="14"/>
      <c r="H206" s="15"/>
    </row>
    <row r="207" spans="1:8" s="10" customFormat="1">
      <c r="A207" s="12"/>
      <c r="B207" s="12"/>
      <c r="C207" s="6"/>
      <c r="D207" s="16"/>
      <c r="E207" s="6"/>
      <c r="F207" s="6"/>
      <c r="G207" s="14"/>
      <c r="H207" s="15"/>
    </row>
    <row r="208" spans="1:8" s="10" customFormat="1">
      <c r="A208" s="12"/>
      <c r="B208" s="12"/>
      <c r="C208" s="6"/>
      <c r="D208" s="16"/>
      <c r="E208" s="6"/>
      <c r="F208" s="6"/>
      <c r="G208" s="14"/>
      <c r="H208" s="15"/>
    </row>
    <row r="209" spans="1:8" s="10" customFormat="1">
      <c r="A209" s="12"/>
      <c r="B209" s="12"/>
      <c r="C209" s="6"/>
      <c r="D209" s="16"/>
      <c r="E209" s="6"/>
      <c r="F209" s="6"/>
      <c r="G209" s="14"/>
      <c r="H209" s="15"/>
    </row>
    <row r="210" spans="1:8" s="10" customFormat="1">
      <c r="A210" s="12"/>
      <c r="B210" s="12"/>
      <c r="C210" s="6"/>
      <c r="D210" s="16"/>
      <c r="E210" s="6"/>
      <c r="F210" s="6"/>
      <c r="G210" s="14"/>
      <c r="H210" s="15"/>
    </row>
    <row r="211" spans="1:8" s="10" customFormat="1">
      <c r="A211" s="12"/>
      <c r="B211" s="12"/>
      <c r="C211" s="6"/>
      <c r="D211" s="16"/>
      <c r="E211" s="6"/>
      <c r="F211" s="6"/>
      <c r="G211" s="14"/>
      <c r="H211" s="15"/>
    </row>
    <row r="212" spans="1:8" s="10" customFormat="1">
      <c r="A212" s="12"/>
      <c r="B212" s="12"/>
      <c r="C212" s="6"/>
      <c r="D212" s="11"/>
      <c r="E212" s="6"/>
      <c r="F212" s="6"/>
      <c r="G212" s="14"/>
      <c r="H212" s="15"/>
    </row>
    <row r="213" spans="1:8" s="10" customFormat="1">
      <c r="A213" s="12"/>
      <c r="B213" s="12"/>
      <c r="C213" s="6"/>
      <c r="D213" s="11"/>
      <c r="E213" s="6"/>
      <c r="F213" s="6"/>
      <c r="G213" s="14"/>
      <c r="H213" s="15"/>
    </row>
    <row r="214" spans="1:8" s="10" customFormat="1">
      <c r="A214" s="12"/>
      <c r="B214" s="12"/>
      <c r="C214" s="6"/>
      <c r="D214" s="11"/>
      <c r="E214" s="6"/>
      <c r="F214" s="6"/>
      <c r="G214" s="14"/>
      <c r="H214" s="15"/>
    </row>
    <row r="215" spans="1:8" s="10" customFormat="1">
      <c r="A215" s="12"/>
      <c r="B215" s="12"/>
      <c r="C215" s="6"/>
      <c r="D215" s="11"/>
      <c r="E215" s="6"/>
      <c r="F215" s="6"/>
      <c r="G215" s="14"/>
      <c r="H215" s="15"/>
    </row>
    <row r="216" spans="1:8" s="10" customFormat="1">
      <c r="A216" s="12"/>
      <c r="B216" s="12"/>
      <c r="C216" s="6"/>
      <c r="D216" s="11"/>
      <c r="E216" s="6"/>
      <c r="F216" s="6"/>
      <c r="G216" s="14"/>
      <c r="H216" s="15"/>
    </row>
    <row r="217" spans="1:8" s="10" customFormat="1">
      <c r="A217" s="12"/>
      <c r="B217" s="12"/>
      <c r="C217" s="6"/>
      <c r="D217" s="11"/>
      <c r="E217" s="6"/>
      <c r="F217" s="6"/>
      <c r="G217" s="14"/>
      <c r="H217" s="15"/>
    </row>
    <row r="218" spans="1:8" s="10" customFormat="1">
      <c r="A218" s="12"/>
      <c r="B218" s="12"/>
      <c r="C218" s="6"/>
      <c r="D218" s="11"/>
      <c r="E218" s="6"/>
      <c r="F218" s="6"/>
      <c r="G218" s="14"/>
      <c r="H218" s="15"/>
    </row>
    <row r="219" spans="1:8" s="10" customFormat="1">
      <c r="A219" s="12"/>
      <c r="B219" s="12"/>
      <c r="C219" s="6"/>
      <c r="D219" s="11"/>
      <c r="E219" s="6"/>
      <c r="F219" s="6"/>
      <c r="G219" s="14"/>
      <c r="H219" s="15"/>
    </row>
    <row r="220" spans="1:8" s="10" customFormat="1">
      <c r="A220" s="12"/>
      <c r="B220" s="12"/>
      <c r="C220" s="6"/>
      <c r="D220" s="11"/>
      <c r="E220" s="6"/>
      <c r="F220" s="6"/>
      <c r="G220" s="14"/>
      <c r="H220" s="15"/>
    </row>
    <row r="221" spans="1:8" s="10" customFormat="1">
      <c r="A221" s="12"/>
      <c r="B221" s="12"/>
      <c r="C221" s="6"/>
      <c r="D221" s="11"/>
      <c r="E221" s="6"/>
      <c r="F221" s="6"/>
      <c r="G221" s="14"/>
      <c r="H221" s="15"/>
    </row>
    <row r="222" spans="1:8" s="10" customFormat="1">
      <c r="A222" s="12"/>
      <c r="B222" s="12"/>
      <c r="C222" s="6"/>
      <c r="D222" s="11"/>
      <c r="E222" s="6"/>
      <c r="F222" s="6"/>
      <c r="G222" s="14"/>
      <c r="H222" s="15"/>
    </row>
    <row r="223" spans="1:8" s="10" customFormat="1">
      <c r="A223" s="12"/>
      <c r="B223" s="12"/>
      <c r="C223" s="6"/>
      <c r="D223" s="11"/>
      <c r="E223" s="6"/>
      <c r="F223" s="6"/>
      <c r="G223" s="14"/>
      <c r="H223" s="15"/>
    </row>
    <row r="224" spans="1:8" s="10" customFormat="1">
      <c r="A224" s="12"/>
      <c r="B224" s="12"/>
      <c r="C224" s="6"/>
      <c r="D224" s="11"/>
      <c r="E224" s="6"/>
      <c r="F224" s="6"/>
      <c r="G224" s="14"/>
      <c r="H224" s="15"/>
    </row>
    <row r="225" spans="1:8" s="10" customFormat="1">
      <c r="A225" s="12"/>
      <c r="B225" s="12"/>
      <c r="C225" s="6"/>
      <c r="D225" s="11"/>
      <c r="E225" s="6"/>
      <c r="F225" s="6"/>
      <c r="G225" s="14"/>
      <c r="H225" s="15"/>
    </row>
    <row r="226" spans="1:8" s="10" customFormat="1">
      <c r="A226" s="12"/>
      <c r="B226" s="12"/>
      <c r="C226" s="6"/>
      <c r="D226" s="11"/>
      <c r="E226" s="6"/>
      <c r="F226" s="6"/>
      <c r="G226" s="14"/>
      <c r="H226" s="15"/>
    </row>
    <row r="227" spans="1:8" s="10" customFormat="1">
      <c r="A227" s="12"/>
      <c r="B227" s="12"/>
      <c r="C227" s="6"/>
      <c r="D227" s="11"/>
      <c r="E227" s="6"/>
      <c r="F227" s="6"/>
      <c r="G227" s="14"/>
      <c r="H227" s="15"/>
    </row>
    <row r="228" spans="1:8" s="10" customFormat="1">
      <c r="A228" s="12"/>
      <c r="B228" s="12"/>
      <c r="C228" s="6"/>
      <c r="D228" s="11"/>
      <c r="E228" s="6"/>
      <c r="F228" s="6"/>
      <c r="G228" s="14"/>
      <c r="H228" s="15"/>
    </row>
    <row r="229" spans="1:8" s="10" customFormat="1">
      <c r="A229" s="12"/>
      <c r="B229" s="12"/>
      <c r="C229" s="6"/>
      <c r="D229" s="11"/>
      <c r="E229" s="6"/>
      <c r="F229" s="6"/>
      <c r="G229" s="14"/>
      <c r="H229" s="15"/>
    </row>
    <row r="230" spans="1:8" s="10" customFormat="1">
      <c r="A230" s="12"/>
      <c r="B230" s="12"/>
      <c r="C230" s="6"/>
      <c r="D230" s="11"/>
      <c r="E230" s="6"/>
      <c r="F230" s="6"/>
      <c r="G230" s="14"/>
      <c r="H230" s="15"/>
    </row>
    <row r="231" spans="1:8" s="10" customFormat="1">
      <c r="A231" s="12"/>
      <c r="B231" s="12"/>
      <c r="C231" s="6"/>
      <c r="D231" s="11"/>
      <c r="E231" s="6"/>
      <c r="F231" s="6"/>
      <c r="G231" s="14"/>
      <c r="H231" s="15"/>
    </row>
    <row r="232" spans="1:8" s="10" customFormat="1">
      <c r="A232" s="12"/>
      <c r="B232" s="12"/>
      <c r="C232" s="6"/>
      <c r="D232" s="11"/>
      <c r="E232" s="6"/>
      <c r="F232" s="6"/>
      <c r="G232" s="14"/>
      <c r="H232" s="15"/>
    </row>
    <row r="233" spans="1:8" s="10" customFormat="1">
      <c r="A233" s="12"/>
      <c r="B233" s="12"/>
      <c r="C233" s="6"/>
      <c r="D233" s="16"/>
      <c r="E233" s="6"/>
      <c r="F233" s="6"/>
      <c r="G233" s="14"/>
      <c r="H233" s="15"/>
    </row>
    <row r="234" spans="1:8" s="10" customFormat="1">
      <c r="A234" s="12"/>
      <c r="B234" s="12"/>
      <c r="C234" s="6"/>
      <c r="D234" s="16"/>
      <c r="E234" s="6"/>
      <c r="F234" s="6"/>
      <c r="G234" s="14"/>
      <c r="H234" s="15"/>
    </row>
    <row r="235" spans="1:8" s="10" customFormat="1">
      <c r="A235" s="12"/>
      <c r="B235" s="12"/>
      <c r="C235" s="6"/>
      <c r="D235" s="16"/>
      <c r="E235" s="6"/>
      <c r="F235" s="6"/>
      <c r="G235" s="14"/>
      <c r="H235" s="15"/>
    </row>
    <row r="236" spans="1:8" s="10" customFormat="1">
      <c r="A236" s="12"/>
      <c r="B236" s="12"/>
      <c r="C236" s="6"/>
      <c r="D236" s="16"/>
      <c r="E236" s="6"/>
      <c r="F236" s="6"/>
      <c r="G236" s="14"/>
      <c r="H236" s="15"/>
    </row>
    <row r="237" spans="1:8" s="10" customFormat="1">
      <c r="A237" s="12"/>
      <c r="B237" s="12"/>
      <c r="C237" s="6"/>
      <c r="D237" s="16"/>
      <c r="E237" s="6"/>
      <c r="F237" s="6"/>
      <c r="G237" s="14"/>
      <c r="H237" s="15"/>
    </row>
    <row r="238" spans="1:8" s="10" customFormat="1">
      <c r="A238" s="12"/>
      <c r="B238" s="12"/>
      <c r="C238" s="6"/>
      <c r="D238" s="16"/>
      <c r="E238" s="6"/>
      <c r="F238" s="6"/>
      <c r="G238" s="14"/>
      <c r="H238" s="15"/>
    </row>
    <row r="239" spans="1:8" s="10" customFormat="1">
      <c r="A239" s="12"/>
      <c r="B239" s="12"/>
      <c r="C239" s="6"/>
      <c r="D239" s="16"/>
      <c r="E239" s="6"/>
      <c r="F239" s="6"/>
      <c r="G239" s="14"/>
      <c r="H239" s="15"/>
    </row>
    <row r="240" spans="1:8" s="10" customFormat="1">
      <c r="A240" s="12"/>
      <c r="B240" s="12"/>
      <c r="C240" s="6"/>
      <c r="D240" s="16"/>
      <c r="E240" s="6"/>
      <c r="F240" s="6"/>
      <c r="G240" s="14"/>
      <c r="H240" s="15"/>
    </row>
    <row r="241" spans="1:8" s="10" customFormat="1">
      <c r="A241" s="12"/>
      <c r="B241" s="12"/>
      <c r="C241" s="6"/>
      <c r="D241" s="16"/>
      <c r="E241" s="6"/>
      <c r="F241" s="6"/>
      <c r="G241" s="14"/>
      <c r="H241" s="15"/>
    </row>
    <row r="242" spans="1:8" s="10" customFormat="1">
      <c r="A242" s="12"/>
      <c r="B242" s="12"/>
      <c r="C242" s="6"/>
      <c r="D242" s="16"/>
      <c r="E242" s="6"/>
      <c r="F242" s="6"/>
      <c r="G242" s="14"/>
      <c r="H242" s="15"/>
    </row>
    <row r="243" spans="1:8" s="10" customFormat="1">
      <c r="A243" s="12"/>
      <c r="B243" s="12"/>
      <c r="C243" s="6"/>
      <c r="D243" s="16"/>
      <c r="E243" s="6"/>
      <c r="F243" s="6"/>
      <c r="G243" s="14"/>
      <c r="H243" s="15"/>
    </row>
    <row r="244" spans="1:8" s="10" customFormat="1">
      <c r="A244" s="12"/>
      <c r="B244" s="12"/>
      <c r="C244" s="6"/>
      <c r="D244" s="16"/>
      <c r="E244" s="6"/>
      <c r="F244" s="6"/>
      <c r="G244" s="14"/>
      <c r="H244" s="15"/>
    </row>
    <row r="245" spans="1:8" s="10" customFormat="1">
      <c r="A245" s="12"/>
      <c r="B245" s="12"/>
      <c r="C245" s="6"/>
      <c r="D245" s="16"/>
      <c r="E245" s="6"/>
      <c r="F245" s="6"/>
      <c r="G245" s="14"/>
      <c r="H245" s="15"/>
    </row>
    <row r="246" spans="1:8" s="10" customFormat="1">
      <c r="A246" s="12"/>
      <c r="B246" s="12"/>
      <c r="C246" s="6"/>
      <c r="D246" s="16"/>
      <c r="E246" s="6"/>
      <c r="F246" s="6"/>
      <c r="G246" s="14"/>
      <c r="H246" s="15"/>
    </row>
    <row r="247" spans="1:8" s="10" customFormat="1">
      <c r="A247" s="12"/>
      <c r="B247" s="12"/>
      <c r="C247" s="6"/>
      <c r="D247" s="16"/>
      <c r="E247" s="6"/>
      <c r="F247" s="6"/>
      <c r="G247" s="14"/>
      <c r="H247" s="15"/>
    </row>
    <row r="248" spans="1:8" s="10" customFormat="1">
      <c r="A248" s="12"/>
      <c r="B248" s="12"/>
      <c r="C248" s="6"/>
      <c r="D248" s="11"/>
      <c r="E248" s="6"/>
      <c r="F248" s="6"/>
      <c r="G248" s="14"/>
      <c r="H248" s="15"/>
    </row>
    <row r="249" spans="1:8" s="10" customFormat="1">
      <c r="A249" s="12"/>
      <c r="B249" s="12"/>
      <c r="C249" s="6"/>
      <c r="D249" s="13"/>
      <c r="E249" s="6"/>
      <c r="F249" s="6"/>
      <c r="G249" s="14"/>
      <c r="H249" s="15"/>
    </row>
    <row r="250" spans="1:8" s="10" customFormat="1">
      <c r="A250" s="12"/>
      <c r="B250" s="12"/>
      <c r="C250" s="29"/>
      <c r="D250" s="11"/>
      <c r="E250" s="6"/>
      <c r="F250" s="6"/>
      <c r="G250" s="14"/>
      <c r="H250" s="15"/>
    </row>
    <row r="251" spans="1:8" s="10" customFormat="1">
      <c r="A251" s="12"/>
      <c r="B251" s="12"/>
      <c r="C251" s="6"/>
      <c r="D251" s="11"/>
      <c r="E251" s="6"/>
      <c r="F251" s="6"/>
      <c r="G251" s="14"/>
      <c r="H251" s="15"/>
    </row>
    <row r="252" spans="1:8" s="10" customFormat="1">
      <c r="A252" s="12"/>
      <c r="B252" s="12"/>
      <c r="C252" s="6"/>
      <c r="D252" s="11"/>
      <c r="E252" s="6"/>
      <c r="F252" s="6"/>
      <c r="G252" s="14"/>
      <c r="H252" s="15"/>
    </row>
    <row r="253" spans="1:8" s="10" customFormat="1">
      <c r="A253" s="12"/>
      <c r="B253" s="12"/>
      <c r="C253" s="6"/>
      <c r="D253" s="11"/>
      <c r="E253" s="6"/>
      <c r="F253" s="6"/>
      <c r="G253" s="14"/>
      <c r="H253" s="15"/>
    </row>
    <row r="254" spans="1:8" s="10" customFormat="1">
      <c r="A254" s="12"/>
      <c r="B254" s="12"/>
      <c r="C254" s="6"/>
      <c r="D254" s="16"/>
      <c r="E254" s="6"/>
      <c r="F254" s="6"/>
      <c r="G254" s="14"/>
      <c r="H254" s="15"/>
    </row>
    <row r="255" spans="1:8" s="10" customFormat="1">
      <c r="A255" s="12"/>
      <c r="B255" s="12"/>
      <c r="C255" s="6"/>
      <c r="D255" s="16"/>
      <c r="E255" s="6"/>
      <c r="F255" s="6"/>
      <c r="G255" s="14"/>
      <c r="H255" s="15"/>
    </row>
    <row r="256" spans="1:8" s="10" customFormat="1">
      <c r="A256" s="12"/>
      <c r="B256" s="12"/>
      <c r="C256" s="6"/>
      <c r="D256" s="16"/>
      <c r="E256" s="6"/>
      <c r="F256" s="6"/>
      <c r="G256" s="14"/>
      <c r="H256" s="15"/>
    </row>
    <row r="257" spans="1:8" s="10" customFormat="1">
      <c r="A257" s="12"/>
      <c r="B257" s="12"/>
      <c r="C257" s="6"/>
      <c r="D257" s="16"/>
      <c r="E257" s="6"/>
      <c r="F257" s="6"/>
      <c r="G257" s="14"/>
      <c r="H257" s="15"/>
    </row>
    <row r="258" spans="1:8" s="10" customFormat="1">
      <c r="A258" s="12"/>
      <c r="B258" s="12"/>
      <c r="C258" s="6"/>
      <c r="D258" s="16"/>
      <c r="E258" s="6"/>
      <c r="F258" s="6"/>
      <c r="G258" s="14"/>
      <c r="H258" s="15"/>
    </row>
    <row r="259" spans="1:8" s="10" customFormat="1">
      <c r="A259" s="12"/>
      <c r="B259" s="12"/>
      <c r="C259" s="6"/>
      <c r="D259" s="16"/>
      <c r="E259" s="6"/>
      <c r="F259" s="6"/>
      <c r="G259" s="14"/>
      <c r="H259" s="15"/>
    </row>
    <row r="260" spans="1:8" s="10" customFormat="1">
      <c r="A260" s="12"/>
      <c r="B260" s="12"/>
      <c r="C260" s="6"/>
      <c r="D260" s="16"/>
      <c r="E260" s="6"/>
      <c r="F260" s="6"/>
      <c r="G260" s="14"/>
      <c r="H260" s="15"/>
    </row>
    <row r="261" spans="1:8" s="10" customFormat="1">
      <c r="A261" s="12"/>
      <c r="B261" s="12"/>
      <c r="C261" s="6"/>
      <c r="D261" s="16"/>
      <c r="E261" s="6"/>
      <c r="F261" s="6"/>
      <c r="G261" s="14"/>
      <c r="H261" s="15"/>
    </row>
    <row r="262" spans="1:8" s="10" customFormat="1">
      <c r="A262" s="12"/>
      <c r="B262" s="12"/>
      <c r="C262" s="6"/>
      <c r="D262" s="16"/>
      <c r="E262" s="6"/>
      <c r="F262" s="6"/>
      <c r="G262" s="14"/>
      <c r="H262" s="15"/>
    </row>
    <row r="263" spans="1:8" s="10" customFormat="1">
      <c r="A263" s="12"/>
      <c r="B263" s="12"/>
      <c r="C263" s="6"/>
      <c r="D263" s="16"/>
      <c r="E263" s="6"/>
      <c r="F263" s="6"/>
      <c r="G263" s="14"/>
      <c r="H263" s="15"/>
    </row>
    <row r="264" spans="1:8" s="10" customFormat="1">
      <c r="A264" s="12"/>
      <c r="B264" s="12"/>
      <c r="C264" s="6"/>
      <c r="D264" s="16"/>
      <c r="E264" s="6"/>
      <c r="F264" s="6"/>
      <c r="G264" s="14"/>
      <c r="H264" s="15"/>
    </row>
    <row r="265" spans="1:8" s="10" customFormat="1">
      <c r="A265" s="12"/>
      <c r="B265" s="12"/>
      <c r="C265" s="6"/>
      <c r="D265" s="16"/>
      <c r="E265" s="6"/>
      <c r="F265" s="6"/>
      <c r="G265" s="14"/>
      <c r="H265" s="15"/>
    </row>
    <row r="266" spans="1:8" s="10" customFormat="1">
      <c r="A266" s="12"/>
      <c r="B266" s="12"/>
      <c r="C266" s="6"/>
      <c r="D266" s="16"/>
      <c r="E266" s="6"/>
      <c r="F266" s="6"/>
      <c r="G266" s="14"/>
      <c r="H266" s="15"/>
    </row>
    <row r="267" spans="1:8" s="10" customFormat="1">
      <c r="A267" s="12"/>
      <c r="B267" s="12"/>
      <c r="C267" s="6"/>
      <c r="D267" s="16"/>
      <c r="E267" s="6"/>
      <c r="F267" s="6"/>
      <c r="G267" s="14"/>
      <c r="H267" s="15"/>
    </row>
    <row r="268" spans="1:8" s="10" customFormat="1">
      <c r="A268" s="12"/>
      <c r="B268" s="12"/>
      <c r="C268" s="6"/>
      <c r="D268" s="16"/>
      <c r="E268" s="6"/>
      <c r="F268" s="6"/>
      <c r="G268" s="14"/>
      <c r="H268" s="15"/>
    </row>
    <row r="269" spans="1:8" s="10" customFormat="1">
      <c r="A269" s="12"/>
      <c r="B269" s="12"/>
      <c r="C269" s="6"/>
      <c r="D269" s="16"/>
      <c r="E269" s="6"/>
      <c r="F269" s="6"/>
      <c r="G269" s="14"/>
      <c r="H269" s="15"/>
    </row>
    <row r="270" spans="1:8" s="10" customFormat="1">
      <c r="A270" s="12"/>
      <c r="B270" s="12"/>
      <c r="C270" s="6"/>
      <c r="D270" s="16"/>
      <c r="E270" s="6"/>
      <c r="F270" s="6"/>
      <c r="G270" s="14"/>
      <c r="H270" s="15"/>
    </row>
    <row r="271" spans="1:8" s="10" customFormat="1">
      <c r="A271" s="12"/>
      <c r="B271" s="12"/>
      <c r="C271" s="6"/>
      <c r="D271" s="16"/>
      <c r="E271" s="6"/>
      <c r="F271" s="6"/>
      <c r="G271" s="14"/>
      <c r="H271" s="15"/>
    </row>
    <row r="272" spans="1:8" s="10" customFormat="1">
      <c r="A272" s="12"/>
      <c r="B272" s="12"/>
      <c r="C272" s="6"/>
      <c r="D272" s="16"/>
      <c r="E272" s="6"/>
      <c r="F272" s="6"/>
      <c r="G272" s="14"/>
      <c r="H272" s="15"/>
    </row>
    <row r="273" spans="1:8" s="10" customFormat="1">
      <c r="A273" s="12"/>
      <c r="B273" s="12"/>
      <c r="C273" s="6"/>
      <c r="D273" s="16"/>
      <c r="E273" s="6"/>
      <c r="F273" s="6"/>
      <c r="G273" s="14"/>
      <c r="H273" s="15"/>
    </row>
    <row r="274" spans="1:8" s="10" customFormat="1">
      <c r="A274" s="12"/>
      <c r="B274" s="12"/>
      <c r="C274" s="6"/>
      <c r="D274" s="16"/>
      <c r="E274" s="6"/>
      <c r="F274" s="6"/>
      <c r="G274" s="14"/>
      <c r="H274" s="15"/>
    </row>
    <row r="275" spans="1:8" s="10" customFormat="1">
      <c r="A275" s="12"/>
      <c r="B275" s="12"/>
      <c r="C275" s="6"/>
      <c r="D275" s="11"/>
      <c r="E275" s="6"/>
      <c r="F275" s="6"/>
      <c r="G275" s="14"/>
      <c r="H275" s="15"/>
    </row>
    <row r="276" spans="1:8" s="10" customFormat="1">
      <c r="A276" s="12"/>
      <c r="B276" s="12"/>
      <c r="C276" s="6"/>
      <c r="D276" s="11"/>
      <c r="E276" s="6"/>
      <c r="F276" s="6"/>
      <c r="G276" s="14"/>
      <c r="H276" s="15"/>
    </row>
    <row r="277" spans="1:8" s="10" customFormat="1">
      <c r="A277" s="12"/>
      <c r="B277" s="12"/>
      <c r="C277" s="6"/>
      <c r="D277" s="11"/>
      <c r="E277" s="6"/>
      <c r="F277" s="6"/>
      <c r="G277" s="14"/>
      <c r="H277" s="15"/>
    </row>
    <row r="278" spans="1:8" s="10" customFormat="1">
      <c r="A278" s="12"/>
      <c r="B278" s="12"/>
      <c r="C278" s="6"/>
      <c r="D278" s="11"/>
      <c r="E278" s="6"/>
      <c r="F278" s="6"/>
      <c r="G278" s="14"/>
      <c r="H278" s="15"/>
    </row>
    <row r="279" spans="1:8" s="10" customFormat="1">
      <c r="A279" s="12"/>
      <c r="B279" s="12"/>
      <c r="C279" s="6"/>
      <c r="D279" s="11"/>
      <c r="E279" s="6"/>
      <c r="F279" s="6"/>
      <c r="G279" s="14"/>
      <c r="H279" s="15"/>
    </row>
    <row r="280" spans="1:8" s="10" customFormat="1">
      <c r="A280" s="12"/>
      <c r="B280" s="12"/>
      <c r="C280" s="6"/>
      <c r="D280" s="11"/>
      <c r="E280" s="6"/>
      <c r="F280" s="6"/>
      <c r="G280" s="14"/>
      <c r="H280" s="15"/>
    </row>
    <row r="281" spans="1:8" s="10" customFormat="1">
      <c r="A281" s="12"/>
      <c r="B281" s="12"/>
      <c r="C281" s="6"/>
      <c r="D281" s="16"/>
      <c r="E281" s="6"/>
      <c r="F281" s="6"/>
      <c r="G281" s="14"/>
      <c r="H281" s="15"/>
    </row>
    <row r="282" spans="1:8" s="10" customFormat="1">
      <c r="A282" s="12"/>
      <c r="B282" s="12"/>
      <c r="C282" s="6"/>
      <c r="D282" s="16"/>
      <c r="E282" s="6"/>
      <c r="F282" s="6"/>
      <c r="G282" s="14"/>
      <c r="H282" s="15"/>
    </row>
    <row r="283" spans="1:8" s="10" customFormat="1">
      <c r="A283" s="12"/>
      <c r="B283" s="12"/>
      <c r="C283" s="6"/>
      <c r="D283" s="11"/>
      <c r="E283" s="6"/>
      <c r="F283" s="6"/>
      <c r="G283" s="14"/>
      <c r="H283" s="15"/>
    </row>
    <row r="284" spans="1:8" s="10" customFormat="1">
      <c r="A284" s="12"/>
      <c r="B284" s="12"/>
      <c r="C284" s="6"/>
      <c r="D284" s="11"/>
      <c r="E284" s="6"/>
      <c r="F284" s="6"/>
      <c r="G284" s="14"/>
      <c r="H284" s="15"/>
    </row>
    <row r="285" spans="1:8" s="10" customFormat="1">
      <c r="A285" s="12"/>
      <c r="B285" s="12"/>
      <c r="C285" s="6"/>
      <c r="D285" s="11"/>
      <c r="E285" s="6"/>
      <c r="F285" s="6"/>
      <c r="G285" s="14"/>
      <c r="H285" s="15"/>
    </row>
    <row r="286" spans="1:8" s="10" customFormat="1">
      <c r="A286" s="12"/>
      <c r="B286" s="12"/>
      <c r="C286" s="6"/>
      <c r="D286" s="16"/>
      <c r="E286" s="6"/>
      <c r="F286" s="6"/>
      <c r="G286" s="14"/>
      <c r="H286" s="15"/>
    </row>
    <row r="287" spans="1:8" s="10" customFormat="1">
      <c r="A287" s="12"/>
      <c r="B287" s="12"/>
      <c r="C287" s="6"/>
      <c r="D287" s="16"/>
      <c r="E287" s="6"/>
      <c r="F287" s="6"/>
      <c r="G287" s="14"/>
      <c r="H287" s="15"/>
    </row>
    <row r="288" spans="1:8" s="10" customFormat="1">
      <c r="A288" s="12"/>
      <c r="B288" s="12"/>
      <c r="C288" s="6"/>
      <c r="D288" s="16"/>
      <c r="E288" s="6"/>
      <c r="F288" s="6"/>
      <c r="G288" s="14"/>
      <c r="H288" s="15"/>
    </row>
    <row r="289" spans="1:8" s="10" customFormat="1">
      <c r="A289" s="12"/>
      <c r="B289" s="12"/>
      <c r="C289" s="6"/>
      <c r="D289" s="16"/>
      <c r="E289" s="6"/>
      <c r="F289" s="6"/>
      <c r="G289" s="14"/>
      <c r="H289" s="15"/>
    </row>
    <row r="290" spans="1:8" s="10" customFormat="1">
      <c r="A290" s="12"/>
      <c r="B290" s="12"/>
      <c r="C290" s="6"/>
      <c r="D290" s="16"/>
      <c r="E290" s="6"/>
      <c r="F290" s="6"/>
      <c r="G290" s="14"/>
      <c r="H290" s="15"/>
    </row>
    <row r="291" spans="1:8" s="10" customFormat="1">
      <c r="A291" s="12"/>
      <c r="B291" s="12"/>
      <c r="C291" s="6"/>
      <c r="D291" s="16"/>
      <c r="E291" s="6"/>
      <c r="F291" s="6"/>
      <c r="G291" s="14"/>
      <c r="H291" s="15"/>
    </row>
    <row r="292" spans="1:8" s="10" customFormat="1">
      <c r="A292" s="12"/>
      <c r="B292" s="12"/>
      <c r="C292" s="6"/>
      <c r="D292" s="16"/>
      <c r="E292" s="6"/>
      <c r="F292" s="6"/>
      <c r="G292" s="14"/>
      <c r="H292" s="15"/>
    </row>
    <row r="293" spans="1:8" s="10" customFormat="1">
      <c r="A293" s="12"/>
      <c r="B293" s="12"/>
      <c r="C293" s="6"/>
      <c r="D293" s="16"/>
      <c r="E293" s="6"/>
      <c r="F293" s="6"/>
      <c r="G293" s="14"/>
      <c r="H293" s="15"/>
    </row>
    <row r="294" spans="1:8" s="10" customFormat="1">
      <c r="A294" s="12"/>
      <c r="B294" s="12"/>
      <c r="C294" s="6"/>
      <c r="D294" s="16"/>
      <c r="E294" s="6"/>
      <c r="F294" s="6"/>
      <c r="G294" s="14"/>
      <c r="H294" s="15"/>
    </row>
    <row r="295" spans="1:8" s="10" customFormat="1">
      <c r="A295" s="12"/>
      <c r="B295" s="12"/>
      <c r="C295" s="6"/>
      <c r="D295" s="16"/>
      <c r="E295" s="6"/>
      <c r="F295" s="6"/>
      <c r="G295" s="14"/>
      <c r="H295" s="15"/>
    </row>
    <row r="296" spans="1:8" s="10" customFormat="1">
      <c r="A296" s="12"/>
      <c r="B296" s="12"/>
      <c r="C296" s="6"/>
      <c r="D296" s="16"/>
      <c r="E296" s="6"/>
      <c r="F296" s="6"/>
      <c r="G296" s="14"/>
      <c r="H296" s="15"/>
    </row>
    <row r="297" spans="1:8" s="10" customFormat="1">
      <c r="A297" s="12"/>
      <c r="B297" s="12"/>
      <c r="C297" s="6"/>
      <c r="D297" s="16"/>
      <c r="E297" s="6"/>
      <c r="F297" s="6"/>
      <c r="G297" s="14"/>
      <c r="H297" s="15"/>
    </row>
    <row r="298" spans="1:8" s="10" customFormat="1">
      <c r="A298" s="12"/>
      <c r="B298" s="12"/>
      <c r="C298" s="6"/>
      <c r="D298" s="16"/>
      <c r="E298" s="6"/>
      <c r="F298" s="6"/>
      <c r="G298" s="14"/>
      <c r="H298" s="15"/>
    </row>
    <row r="299" spans="1:8" s="10" customFormat="1">
      <c r="A299" s="12"/>
      <c r="B299" s="12"/>
      <c r="C299" s="6"/>
      <c r="D299" s="16"/>
      <c r="E299" s="6"/>
      <c r="F299" s="6"/>
      <c r="G299" s="14"/>
      <c r="H299" s="15"/>
    </row>
    <row r="300" spans="1:8" s="10" customFormat="1">
      <c r="A300" s="12"/>
      <c r="B300" s="12"/>
      <c r="C300" s="6"/>
      <c r="D300" s="16"/>
      <c r="E300" s="6"/>
      <c r="F300" s="6"/>
      <c r="G300" s="14"/>
      <c r="H300" s="15"/>
    </row>
    <row r="301" spans="1:8" s="10" customFormat="1">
      <c r="A301" s="12"/>
      <c r="B301" s="12"/>
      <c r="C301" s="6"/>
      <c r="D301" s="16"/>
      <c r="E301" s="6"/>
      <c r="F301" s="6"/>
      <c r="G301" s="14"/>
      <c r="H301" s="15"/>
    </row>
    <row r="302" spans="1:8" s="10" customFormat="1">
      <c r="A302" s="12"/>
      <c r="B302" s="12"/>
      <c r="C302" s="6"/>
      <c r="D302" s="16"/>
      <c r="E302" s="6"/>
      <c r="F302" s="6"/>
      <c r="G302" s="14"/>
      <c r="H302" s="15"/>
    </row>
    <row r="303" spans="1:8" s="10" customFormat="1">
      <c r="A303" s="12"/>
      <c r="B303" s="12"/>
      <c r="C303" s="6"/>
      <c r="D303" s="11"/>
      <c r="E303" s="6"/>
      <c r="F303" s="6"/>
      <c r="G303" s="14"/>
      <c r="H303" s="15"/>
    </row>
    <row r="304" spans="1:8" s="10" customFormat="1">
      <c r="A304" s="12"/>
      <c r="B304" s="12"/>
      <c r="C304" s="6"/>
      <c r="D304" s="13"/>
      <c r="E304" s="6"/>
      <c r="F304" s="6"/>
      <c r="G304" s="14"/>
      <c r="H304" s="15"/>
    </row>
    <row r="305" spans="1:8" s="10" customFormat="1">
      <c r="A305" s="12"/>
      <c r="B305" s="12"/>
      <c r="C305" s="29"/>
      <c r="D305" s="11"/>
      <c r="E305" s="6"/>
      <c r="F305" s="6"/>
      <c r="G305" s="14"/>
      <c r="H305" s="15"/>
    </row>
    <row r="306" spans="1:8" s="10" customFormat="1">
      <c r="A306" s="12"/>
      <c r="B306" s="12"/>
      <c r="C306" s="29"/>
      <c r="D306" s="11"/>
      <c r="E306" s="6"/>
      <c r="F306" s="6"/>
      <c r="G306" s="14"/>
      <c r="H306" s="15"/>
    </row>
    <row r="307" spans="1:8" s="10" customFormat="1">
      <c r="A307" s="12"/>
      <c r="B307" s="12"/>
      <c r="C307" s="29"/>
      <c r="D307" s="11"/>
      <c r="E307" s="6"/>
      <c r="F307" s="6"/>
      <c r="G307" s="14"/>
      <c r="H307" s="15"/>
    </row>
    <row r="308" spans="1:8" s="10" customFormat="1">
      <c r="A308" s="12"/>
      <c r="B308" s="12"/>
      <c r="C308" s="6"/>
      <c r="D308" s="16"/>
      <c r="E308" s="6"/>
      <c r="F308" s="6"/>
      <c r="G308" s="14"/>
      <c r="H308" s="15"/>
    </row>
    <row r="309" spans="1:8" s="10" customFormat="1">
      <c r="A309" s="12"/>
      <c r="B309" s="12"/>
      <c r="C309" s="6"/>
      <c r="D309" s="16"/>
      <c r="E309" s="6"/>
      <c r="F309" s="6"/>
      <c r="G309" s="14"/>
      <c r="H309" s="15"/>
    </row>
    <row r="310" spans="1:8" s="10" customFormat="1">
      <c r="A310" s="12"/>
      <c r="B310" s="12"/>
      <c r="C310" s="6"/>
      <c r="D310" s="16"/>
      <c r="E310" s="6"/>
      <c r="F310" s="6"/>
      <c r="G310" s="14"/>
      <c r="H310" s="15"/>
    </row>
    <row r="311" spans="1:8" s="10" customFormat="1">
      <c r="A311" s="12"/>
      <c r="B311" s="12"/>
      <c r="C311" s="6"/>
      <c r="D311" s="16"/>
      <c r="E311" s="6"/>
      <c r="F311" s="6"/>
      <c r="G311" s="14"/>
      <c r="H311" s="15"/>
    </row>
    <row r="312" spans="1:8" s="10" customFormat="1">
      <c r="A312" s="12"/>
      <c r="B312" s="12"/>
      <c r="C312" s="6"/>
      <c r="D312" s="11"/>
      <c r="E312" s="6"/>
      <c r="F312" s="6"/>
      <c r="G312" s="14"/>
      <c r="H312" s="15"/>
    </row>
    <row r="313" spans="1:8" s="10" customFormat="1">
      <c r="A313" s="12"/>
      <c r="B313" s="12"/>
      <c r="C313" s="6"/>
      <c r="D313" s="16"/>
      <c r="E313" s="6"/>
      <c r="F313" s="6"/>
      <c r="G313" s="14"/>
      <c r="H313" s="15"/>
    </row>
    <row r="314" spans="1:8" s="10" customFormat="1">
      <c r="A314" s="12"/>
      <c r="B314" s="12"/>
      <c r="C314" s="6"/>
      <c r="D314" s="16"/>
      <c r="E314" s="6"/>
      <c r="F314" s="6"/>
      <c r="G314" s="14"/>
      <c r="H314" s="15"/>
    </row>
    <row r="315" spans="1:8" s="10" customFormat="1">
      <c r="A315" s="12"/>
      <c r="B315" s="12"/>
      <c r="C315" s="6"/>
      <c r="D315" s="16"/>
      <c r="E315" s="6"/>
      <c r="F315" s="6"/>
      <c r="G315" s="14"/>
      <c r="H315" s="15"/>
    </row>
    <row r="316" spans="1:8" s="10" customFormat="1">
      <c r="A316" s="12"/>
      <c r="B316" s="12"/>
      <c r="C316" s="6"/>
      <c r="D316" s="16"/>
      <c r="E316" s="6"/>
      <c r="F316" s="6"/>
      <c r="G316" s="14"/>
      <c r="H316" s="15"/>
    </row>
    <row r="317" spans="1:8" s="10" customFormat="1">
      <c r="A317" s="12"/>
      <c r="B317" s="12"/>
      <c r="C317" s="6"/>
      <c r="D317" s="16"/>
      <c r="E317" s="6"/>
      <c r="F317" s="6"/>
      <c r="G317" s="14"/>
      <c r="H317" s="15"/>
    </row>
    <row r="318" spans="1:8" s="10" customFormat="1">
      <c r="A318" s="12"/>
      <c r="B318" s="12"/>
      <c r="C318" s="6"/>
      <c r="D318" s="16"/>
      <c r="E318" s="6"/>
      <c r="F318" s="6"/>
      <c r="G318" s="14"/>
      <c r="H318" s="15"/>
    </row>
    <row r="319" spans="1:8" s="10" customFormat="1">
      <c r="A319" s="12"/>
      <c r="B319" s="12"/>
      <c r="C319" s="6"/>
      <c r="D319" s="11"/>
      <c r="E319" s="6"/>
      <c r="F319" s="6"/>
      <c r="G319" s="14"/>
      <c r="H319" s="15"/>
    </row>
    <row r="320" spans="1:8" s="10" customFormat="1">
      <c r="A320" s="12"/>
      <c r="B320" s="12"/>
      <c r="C320" s="6"/>
      <c r="D320" s="11"/>
      <c r="E320" s="6"/>
      <c r="F320" s="6"/>
      <c r="G320" s="14"/>
      <c r="H320" s="15"/>
    </row>
    <row r="321" spans="1:8" s="10" customFormat="1">
      <c r="A321" s="12"/>
      <c r="B321" s="12"/>
      <c r="C321" s="6"/>
      <c r="D321" s="16"/>
      <c r="E321" s="6"/>
      <c r="F321" s="6"/>
      <c r="G321" s="14"/>
      <c r="H321" s="15"/>
    </row>
    <row r="322" spans="1:8" s="10" customFormat="1">
      <c r="A322" s="12"/>
      <c r="B322" s="12"/>
      <c r="C322" s="6"/>
      <c r="D322" s="16"/>
      <c r="E322" s="6"/>
      <c r="F322" s="6"/>
      <c r="G322" s="14"/>
      <c r="H322" s="15"/>
    </row>
    <row r="323" spans="1:8" s="10" customFormat="1">
      <c r="A323" s="12"/>
      <c r="B323" s="12"/>
      <c r="C323" s="6"/>
      <c r="D323" s="16"/>
      <c r="E323" s="6"/>
      <c r="F323" s="6"/>
      <c r="G323" s="14"/>
      <c r="H323" s="15"/>
    </row>
    <row r="324" spans="1:8" s="10" customFormat="1">
      <c r="A324" s="12"/>
      <c r="B324" s="12"/>
      <c r="C324" s="6"/>
      <c r="D324" s="16"/>
      <c r="E324" s="6"/>
      <c r="F324" s="6"/>
      <c r="G324" s="14"/>
      <c r="H324" s="15"/>
    </row>
    <row r="325" spans="1:8" s="10" customFormat="1">
      <c r="A325" s="12"/>
      <c r="B325" s="12"/>
      <c r="C325" s="6"/>
      <c r="D325" s="31"/>
      <c r="E325" s="30"/>
      <c r="F325" s="30"/>
      <c r="G325" s="14"/>
      <c r="H325" s="15"/>
    </row>
    <row r="326" spans="1:8" s="10" customFormat="1">
      <c r="A326" s="12"/>
      <c r="B326" s="12"/>
      <c r="C326" s="6"/>
      <c r="D326" s="31"/>
      <c r="E326" s="30"/>
      <c r="F326" s="30"/>
      <c r="G326" s="14"/>
      <c r="H326" s="15"/>
    </row>
    <row r="327" spans="1:8" s="10" customFormat="1">
      <c r="A327" s="12"/>
      <c r="B327" s="12"/>
      <c r="C327" s="6"/>
      <c r="D327" s="31"/>
      <c r="E327" s="30"/>
      <c r="F327" s="30"/>
      <c r="G327" s="14"/>
      <c r="H327" s="15"/>
    </row>
    <row r="328" spans="1:8" s="10" customFormat="1">
      <c r="A328" s="12"/>
      <c r="B328" s="12"/>
      <c r="C328" s="6"/>
      <c r="D328" s="16"/>
      <c r="E328" s="6"/>
      <c r="F328" s="6"/>
      <c r="G328" s="14"/>
      <c r="H328" s="15"/>
    </row>
    <row r="329" spans="1:8" s="10" customFormat="1">
      <c r="A329" s="12"/>
      <c r="B329" s="12"/>
      <c r="C329" s="6"/>
      <c r="D329" s="11"/>
      <c r="E329" s="6"/>
      <c r="F329" s="6"/>
      <c r="G329" s="14"/>
      <c r="H329" s="15"/>
    </row>
    <row r="330" spans="1:8" s="10" customFormat="1">
      <c r="A330" s="12"/>
      <c r="B330" s="12"/>
      <c r="C330" s="6"/>
      <c r="D330" s="31"/>
      <c r="E330" s="30"/>
      <c r="F330" s="30"/>
      <c r="G330" s="14"/>
      <c r="H330" s="15"/>
    </row>
    <row r="331" spans="1:8" s="10" customFormat="1">
      <c r="A331" s="12"/>
      <c r="B331" s="12"/>
      <c r="C331" s="6"/>
      <c r="D331" s="11"/>
      <c r="E331" s="6"/>
      <c r="F331" s="6"/>
      <c r="G331" s="14"/>
      <c r="H331" s="15"/>
    </row>
    <row r="332" spans="1:8" s="10" customFormat="1">
      <c r="A332" s="12"/>
      <c r="B332" s="12"/>
      <c r="C332" s="6"/>
      <c r="D332" s="13"/>
      <c r="E332" s="6"/>
      <c r="F332" s="6"/>
      <c r="G332" s="14"/>
      <c r="H332" s="15"/>
    </row>
    <row r="333" spans="1:8" s="10" customFormat="1">
      <c r="A333" s="12"/>
      <c r="B333" s="12"/>
      <c r="C333" s="29"/>
      <c r="D333" s="11"/>
      <c r="E333" s="6"/>
      <c r="F333" s="6"/>
      <c r="G333" s="14"/>
      <c r="H333" s="15"/>
    </row>
    <row r="334" spans="1:8" s="10" customFormat="1">
      <c r="A334" s="12"/>
      <c r="B334" s="12"/>
      <c r="C334" s="6"/>
      <c r="D334" s="16"/>
      <c r="E334" s="6"/>
      <c r="F334" s="6"/>
      <c r="G334" s="14"/>
      <c r="H334" s="15"/>
    </row>
    <row r="335" spans="1:8" s="10" customFormat="1">
      <c r="A335" s="12"/>
      <c r="B335" s="12"/>
      <c r="C335" s="6"/>
      <c r="D335" s="31"/>
      <c r="E335" s="30"/>
      <c r="F335" s="30"/>
      <c r="G335" s="14"/>
      <c r="H335" s="15"/>
    </row>
    <row r="336" spans="1:8" s="10" customFormat="1">
      <c r="A336" s="12"/>
      <c r="B336" s="12"/>
      <c r="C336" s="6"/>
      <c r="D336" s="16"/>
      <c r="E336" s="6"/>
      <c r="F336" s="6"/>
      <c r="G336" s="14"/>
      <c r="H336" s="15"/>
    </row>
    <row r="337" spans="1:8" s="10" customFormat="1">
      <c r="A337" s="12"/>
      <c r="B337" s="12"/>
      <c r="C337" s="6"/>
      <c r="D337" s="11"/>
      <c r="E337" s="6"/>
      <c r="F337" s="6"/>
      <c r="G337" s="14"/>
      <c r="H337" s="15"/>
    </row>
    <row r="338" spans="1:8" s="10" customFormat="1">
      <c r="A338" s="12"/>
      <c r="B338" s="12"/>
      <c r="C338" s="6"/>
      <c r="D338" s="21"/>
      <c r="E338" s="22"/>
      <c r="F338" s="23"/>
      <c r="G338" s="14"/>
      <c r="H338" s="15"/>
    </row>
    <row r="339" spans="1:8" s="10" customFormat="1">
      <c r="A339" s="12"/>
      <c r="B339" s="12"/>
      <c r="C339" s="6"/>
      <c r="D339" s="16"/>
      <c r="E339" s="22"/>
      <c r="F339" s="6"/>
      <c r="G339" s="14"/>
      <c r="H339" s="15"/>
    </row>
    <row r="340" spans="1:8" s="10" customFormat="1">
      <c r="A340" s="12"/>
      <c r="B340" s="12"/>
      <c r="C340" s="6"/>
      <c r="D340" s="16"/>
      <c r="E340" s="22"/>
      <c r="F340" s="6"/>
      <c r="G340" s="14"/>
      <c r="H340" s="15"/>
    </row>
    <row r="341" spans="1:8" s="10" customFormat="1">
      <c r="A341" s="12"/>
      <c r="B341" s="12"/>
      <c r="C341" s="6"/>
      <c r="D341" s="16"/>
      <c r="E341" s="22"/>
      <c r="F341" s="6"/>
      <c r="G341" s="14"/>
      <c r="H341" s="15"/>
    </row>
    <row r="342" spans="1:8" s="10" customFormat="1">
      <c r="A342" s="12"/>
      <c r="B342" s="12"/>
      <c r="C342" s="6"/>
      <c r="D342" s="24"/>
      <c r="E342" s="25"/>
      <c r="F342" s="6"/>
      <c r="G342" s="14"/>
      <c r="H342" s="15"/>
    </row>
    <row r="343" spans="1:8" s="10" customFormat="1">
      <c r="A343" s="12"/>
      <c r="B343" s="12"/>
      <c r="C343" s="6"/>
      <c r="D343" s="24"/>
      <c r="E343" s="25"/>
      <c r="F343" s="6"/>
      <c r="G343" s="14"/>
      <c r="H343" s="15"/>
    </row>
    <row r="344" spans="1:8" s="10" customFormat="1">
      <c r="A344" s="12"/>
      <c r="B344" s="12"/>
      <c r="C344" s="6"/>
      <c r="D344" s="11"/>
      <c r="E344" s="6"/>
      <c r="F344" s="6"/>
      <c r="G344" s="14"/>
      <c r="H344" s="15"/>
    </row>
    <row r="345" spans="1:8" s="10" customFormat="1">
      <c r="A345" s="12"/>
      <c r="B345" s="12"/>
      <c r="C345" s="6"/>
      <c r="D345" s="26"/>
      <c r="E345" s="6"/>
      <c r="F345" s="6"/>
      <c r="G345" s="14"/>
      <c r="H345" s="15"/>
    </row>
    <row r="346" spans="1:8" s="10" customFormat="1">
      <c r="A346" s="12"/>
      <c r="B346" s="12"/>
      <c r="C346" s="6"/>
      <c r="D346" s="11"/>
      <c r="E346" s="22"/>
      <c r="F346" s="6"/>
      <c r="G346" s="14"/>
      <c r="H346" s="15"/>
    </row>
    <row r="347" spans="1:8" s="10" customFormat="1">
      <c r="A347" s="12"/>
      <c r="B347" s="12"/>
      <c r="C347" s="6"/>
      <c r="D347" s="11"/>
      <c r="E347" s="22"/>
      <c r="F347" s="6"/>
      <c r="G347" s="14"/>
      <c r="H347" s="15"/>
    </row>
    <row r="348" spans="1:8" s="10" customFormat="1">
      <c r="A348" s="12"/>
      <c r="B348" s="12"/>
      <c r="C348" s="6"/>
      <c r="D348" s="11"/>
      <c r="E348" s="22"/>
      <c r="F348" s="6"/>
      <c r="G348" s="14"/>
      <c r="H348" s="15"/>
    </row>
    <row r="349" spans="1:8" s="10" customFormat="1">
      <c r="A349" s="12"/>
      <c r="B349" s="12"/>
      <c r="C349" s="6"/>
      <c r="D349" s="11"/>
      <c r="E349" s="22"/>
      <c r="F349" s="6"/>
      <c r="G349" s="14"/>
      <c r="H349" s="15"/>
    </row>
    <row r="350" spans="1:8" s="10" customFormat="1">
      <c r="A350" s="12"/>
      <c r="B350" s="12"/>
      <c r="C350" s="6"/>
      <c r="D350" s="11"/>
      <c r="E350" s="22"/>
      <c r="F350" s="6"/>
      <c r="G350" s="14"/>
      <c r="H350" s="15"/>
    </row>
    <row r="351" spans="1:8" s="10" customFormat="1">
      <c r="A351" s="12"/>
      <c r="B351" s="12"/>
      <c r="C351" s="6"/>
      <c r="D351" s="11"/>
      <c r="E351" s="22"/>
      <c r="F351" s="6"/>
      <c r="G351" s="14"/>
      <c r="H351" s="15"/>
    </row>
    <row r="352" spans="1:8" s="10" customFormat="1">
      <c r="A352" s="12"/>
      <c r="B352" s="12"/>
      <c r="C352" s="6"/>
      <c r="D352" s="11"/>
      <c r="E352" s="22"/>
      <c r="F352" s="6"/>
      <c r="G352" s="14"/>
      <c r="H352" s="15"/>
    </row>
    <row r="353" spans="1:8" s="10" customFormat="1">
      <c r="A353" s="12"/>
      <c r="B353" s="12"/>
      <c r="C353" s="6"/>
      <c r="D353" s="11"/>
      <c r="E353" s="22"/>
      <c r="F353" s="6"/>
      <c r="G353" s="14"/>
      <c r="H353" s="15"/>
    </row>
    <row r="354" spans="1:8" s="10" customFormat="1">
      <c r="A354" s="12"/>
      <c r="B354" s="12"/>
      <c r="C354" s="6"/>
      <c r="D354" s="11"/>
      <c r="E354" s="22"/>
      <c r="F354" s="6"/>
      <c r="G354" s="14"/>
      <c r="H354" s="15"/>
    </row>
    <row r="355" spans="1:8" s="10" customFormat="1" ht="15">
      <c r="A355" s="6"/>
      <c r="B355" s="6"/>
      <c r="C355" s="6"/>
      <c r="D355" s="27"/>
      <c r="E355" s="6"/>
      <c r="F355" s="8"/>
      <c r="G355" s="14"/>
      <c r="H355" s="15"/>
    </row>
    <row r="356" spans="1:8" s="10" customFormat="1">
      <c r="G356" s="14"/>
      <c r="H356" s="15"/>
    </row>
    <row r="357" spans="1:8" s="10" customFormat="1">
      <c r="G357" s="14"/>
      <c r="H357" s="15"/>
    </row>
    <row r="358" spans="1:8" s="10" customFormat="1">
      <c r="G358" s="14"/>
      <c r="H358" s="15"/>
    </row>
    <row r="359" spans="1:8" s="10" customFormat="1">
      <c r="G359" s="14"/>
      <c r="H359" s="15"/>
    </row>
    <row r="360" spans="1:8" s="10" customFormat="1">
      <c r="G360" s="14"/>
      <c r="H360" s="15"/>
    </row>
    <row r="361" spans="1:8" s="10" customFormat="1">
      <c r="G361" s="14"/>
      <c r="H361" s="15"/>
    </row>
    <row r="362" spans="1:8" s="10" customFormat="1">
      <c r="G362" s="14"/>
      <c r="H362" s="15"/>
    </row>
    <row r="363" spans="1:8" s="10" customFormat="1">
      <c r="G363" s="14"/>
      <c r="H363" s="15"/>
    </row>
    <row r="364" spans="1:8" s="10" customFormat="1">
      <c r="G364" s="14"/>
      <c r="H364" s="15"/>
    </row>
    <row r="365" spans="1:8" s="10" customFormat="1">
      <c r="G365" s="14"/>
      <c r="H365" s="15"/>
    </row>
    <row r="366" spans="1:8" s="10" customFormat="1">
      <c r="G366" s="14"/>
      <c r="H366" s="15"/>
    </row>
    <row r="367" spans="1:8" s="10" customFormat="1">
      <c r="G367" s="14"/>
      <c r="H367" s="15"/>
    </row>
    <row r="368" spans="1:8" s="10" customFormat="1">
      <c r="G368" s="14"/>
      <c r="H368" s="15"/>
    </row>
    <row r="369" spans="7:8" s="10" customFormat="1">
      <c r="G369" s="14"/>
      <c r="H369" s="15"/>
    </row>
    <row r="370" spans="7:8" s="10" customFormat="1">
      <c r="G370" s="14"/>
      <c r="H370" s="15"/>
    </row>
    <row r="371" spans="7:8" s="10" customFormat="1">
      <c r="G371" s="14"/>
      <c r="H371" s="15"/>
    </row>
    <row r="372" spans="7:8" s="10" customFormat="1">
      <c r="G372" s="14"/>
      <c r="H372" s="15"/>
    </row>
    <row r="373" spans="7:8" s="10" customFormat="1">
      <c r="G373" s="14"/>
      <c r="H373" s="15"/>
    </row>
    <row r="374" spans="7:8" s="10" customFormat="1">
      <c r="G374" s="14"/>
      <c r="H374" s="15"/>
    </row>
    <row r="375" spans="7:8" s="10" customFormat="1">
      <c r="G375" s="14"/>
      <c r="H375" s="15"/>
    </row>
    <row r="376" spans="7:8" s="10" customFormat="1">
      <c r="G376" s="14"/>
      <c r="H376" s="15"/>
    </row>
    <row r="377" spans="7:8" s="10" customFormat="1">
      <c r="G377" s="14"/>
      <c r="H377" s="15"/>
    </row>
    <row r="378" spans="7:8" s="10" customFormat="1">
      <c r="G378" s="14"/>
      <c r="H378" s="15"/>
    </row>
    <row r="379" spans="7:8" s="10" customFormat="1">
      <c r="G379" s="14"/>
      <c r="H379" s="15"/>
    </row>
    <row r="380" spans="7:8" s="10" customFormat="1">
      <c r="G380" s="14"/>
      <c r="H380" s="15"/>
    </row>
    <row r="381" spans="7:8" s="10" customFormat="1">
      <c r="G381" s="14"/>
      <c r="H381" s="15"/>
    </row>
    <row r="382" spans="7:8" s="10" customFormat="1">
      <c r="G382" s="14"/>
      <c r="H382" s="15"/>
    </row>
    <row r="383" spans="7:8" s="10" customFormat="1">
      <c r="G383" s="14"/>
      <c r="H383" s="15"/>
    </row>
    <row r="384" spans="7:8" s="10" customFormat="1">
      <c r="G384" s="14"/>
      <c r="H384" s="15"/>
    </row>
    <row r="385" spans="7:8" s="10" customFormat="1">
      <c r="G385" s="14"/>
      <c r="H385" s="15"/>
    </row>
    <row r="386" spans="7:8" s="10" customFormat="1">
      <c r="G386" s="14"/>
      <c r="H386" s="15"/>
    </row>
    <row r="387" spans="7:8" s="10" customFormat="1">
      <c r="G387" s="9"/>
      <c r="H387" s="28"/>
    </row>
    <row r="388" spans="7:8" s="10" customFormat="1"/>
    <row r="389" spans="7:8" s="10" customFormat="1"/>
    <row r="390" spans="7:8" s="10" customFormat="1"/>
    <row r="391" spans="7:8" s="10" customFormat="1"/>
    <row r="392" spans="7:8" s="10" customFormat="1"/>
    <row r="393" spans="7:8" s="10" customFormat="1"/>
    <row r="394" spans="7:8" s="10" customFormat="1"/>
    <row r="395" spans="7:8" s="10" customFormat="1"/>
    <row r="396" spans="7:8" s="10" customFormat="1"/>
    <row r="397" spans="7:8" s="10" customFormat="1"/>
    <row r="398" spans="7:8" s="10" customFormat="1"/>
    <row r="399" spans="7:8" s="10" customFormat="1"/>
    <row r="400" spans="7:8" s="10" customFormat="1"/>
    <row r="401" s="10" customFormat="1"/>
    <row r="402" s="10" customFormat="1"/>
    <row r="403" s="10" customFormat="1"/>
    <row r="404" s="10" customFormat="1"/>
    <row r="405" s="10" customFormat="1"/>
    <row r="406" s="10" customFormat="1"/>
    <row r="407" s="10" customFormat="1"/>
    <row r="408" s="10" customFormat="1"/>
    <row r="409" s="10" customFormat="1"/>
    <row r="410" s="10" customFormat="1"/>
    <row r="411" s="10" customFormat="1"/>
    <row r="412" s="10" customFormat="1"/>
    <row r="413" s="10" customFormat="1"/>
    <row r="414" s="10" customFormat="1"/>
    <row r="415" s="10" customFormat="1"/>
    <row r="416" s="10" customFormat="1"/>
    <row r="417" s="10" customFormat="1"/>
    <row r="418" s="10" customFormat="1"/>
    <row r="419" s="10" customFormat="1"/>
    <row r="420" s="10" customFormat="1"/>
    <row r="421" s="10" customFormat="1"/>
    <row r="422" s="10" customFormat="1"/>
    <row r="423" s="10" customFormat="1"/>
    <row r="424" s="10" customFormat="1"/>
    <row r="425" s="10" customFormat="1"/>
    <row r="426" s="10" customFormat="1"/>
    <row r="427" s="10" customFormat="1"/>
    <row r="428" s="10" customFormat="1"/>
    <row r="429" s="10" customFormat="1"/>
    <row r="430" s="10" customFormat="1"/>
    <row r="431" s="10" customFormat="1"/>
    <row r="432" s="10" customFormat="1"/>
    <row r="433" s="10" customFormat="1"/>
    <row r="434" s="10" customFormat="1"/>
    <row r="435" s="10" customFormat="1"/>
    <row r="436" s="10" customFormat="1"/>
    <row r="437" s="10" customFormat="1"/>
    <row r="438" s="10" customFormat="1"/>
    <row r="439" s="10" customFormat="1"/>
    <row r="440" s="10" customFormat="1"/>
    <row r="441" s="10" customFormat="1"/>
    <row r="442" s="10" customFormat="1"/>
    <row r="443" s="10" customFormat="1"/>
    <row r="444" s="10" customFormat="1"/>
    <row r="445" s="10" customFormat="1"/>
    <row r="446" s="10" customFormat="1"/>
    <row r="447" s="10" customFormat="1"/>
    <row r="448" s="10" customFormat="1"/>
    <row r="449" s="10" customFormat="1"/>
    <row r="450" s="10" customFormat="1"/>
    <row r="451" s="10" customFormat="1"/>
    <row r="452" s="10" customFormat="1"/>
    <row r="453" s="10" customFormat="1"/>
    <row r="454" s="10" customFormat="1"/>
    <row r="455" s="10" customFormat="1"/>
    <row r="456" s="10" customFormat="1"/>
    <row r="457" s="10" customFormat="1"/>
    <row r="458" s="10" customFormat="1"/>
    <row r="459" s="10" customFormat="1"/>
    <row r="460" s="10" customFormat="1"/>
    <row r="461" s="10" customFormat="1"/>
    <row r="462" s="10" customFormat="1"/>
    <row r="463" s="10" customFormat="1"/>
    <row r="464" s="10" customFormat="1"/>
    <row r="465" s="10" customFormat="1"/>
    <row r="466" s="10" customFormat="1"/>
    <row r="467" s="10" customFormat="1"/>
    <row r="468" s="10" customFormat="1"/>
    <row r="469" s="10" customFormat="1"/>
    <row r="470" s="10" customFormat="1"/>
    <row r="471" s="10" customFormat="1"/>
    <row r="472" s="10" customFormat="1"/>
    <row r="473" s="10" customFormat="1"/>
    <row r="474" s="10" customFormat="1"/>
    <row r="475" s="10" customFormat="1"/>
    <row r="476" s="10" customFormat="1"/>
    <row r="477" s="10" customFormat="1"/>
    <row r="478" s="10" customFormat="1"/>
    <row r="479" s="10" customFormat="1"/>
    <row r="480" s="10" customFormat="1"/>
    <row r="481" spans="1:6" s="10" customFormat="1"/>
    <row r="482" spans="1:6" s="10" customFormat="1"/>
    <row r="483" spans="1:6" s="10" customFormat="1"/>
    <row r="484" spans="1:6" s="10" customFormat="1">
      <c r="A484"/>
      <c r="B484"/>
      <c r="C484"/>
      <c r="D484"/>
      <c r="E484"/>
      <c r="F484"/>
    </row>
    <row r="485" spans="1:6" s="10" customFormat="1">
      <c r="A485"/>
      <c r="B485"/>
      <c r="C485"/>
      <c r="D485"/>
      <c r="E485"/>
      <c r="F485"/>
    </row>
    <row r="486" spans="1:6" s="10" customFormat="1">
      <c r="A486"/>
      <c r="B486"/>
      <c r="C486"/>
      <c r="D486"/>
      <c r="E486"/>
      <c r="F486"/>
    </row>
    <row r="487" spans="1:6" s="10" customFormat="1">
      <c r="A487"/>
      <c r="B487"/>
      <c r="C487"/>
      <c r="D487"/>
      <c r="E487"/>
      <c r="F487"/>
    </row>
    <row r="488" spans="1:6" s="10" customFormat="1">
      <c r="A488"/>
      <c r="B488"/>
      <c r="C488"/>
      <c r="D488"/>
      <c r="E488"/>
      <c r="F488"/>
    </row>
    <row r="489" spans="1:6" s="10" customFormat="1">
      <c r="A489"/>
      <c r="B489"/>
      <c r="C489"/>
      <c r="D489"/>
      <c r="E489"/>
      <c r="F489"/>
    </row>
    <row r="490" spans="1:6" s="10" customFormat="1">
      <c r="A490"/>
      <c r="B490"/>
      <c r="C490"/>
      <c r="D490"/>
      <c r="E490"/>
      <c r="F490"/>
    </row>
    <row r="491" spans="1:6" s="10" customFormat="1">
      <c r="A491"/>
      <c r="B491"/>
      <c r="C491"/>
      <c r="D491"/>
      <c r="E491"/>
      <c r="F491"/>
    </row>
    <row r="492" spans="1:6" s="10" customFormat="1">
      <c r="A492"/>
      <c r="B492"/>
      <c r="C492"/>
      <c r="D492"/>
      <c r="E492"/>
      <c r="F492"/>
    </row>
    <row r="493" spans="1:6" s="10" customFormat="1">
      <c r="A493"/>
      <c r="B493"/>
      <c r="C493"/>
      <c r="D493"/>
      <c r="E493"/>
      <c r="F493"/>
    </row>
    <row r="494" spans="1:6" s="10" customFormat="1">
      <c r="A494"/>
      <c r="B494"/>
      <c r="C494"/>
      <c r="D494"/>
      <c r="E494"/>
      <c r="F494"/>
    </row>
    <row r="495" spans="1:6" s="10" customFormat="1">
      <c r="A495"/>
      <c r="B495"/>
      <c r="C495"/>
      <c r="D495"/>
      <c r="E495"/>
      <c r="F495"/>
    </row>
    <row r="496" spans="1:6" s="10" customFormat="1">
      <c r="A496"/>
      <c r="B496"/>
      <c r="C496"/>
      <c r="D496"/>
      <c r="E496"/>
      <c r="F496"/>
    </row>
    <row r="497" spans="1:6" s="10" customFormat="1">
      <c r="A497"/>
      <c r="B497"/>
      <c r="C497"/>
      <c r="D497"/>
      <c r="E497"/>
      <c r="F497"/>
    </row>
    <row r="498" spans="1:6" s="10" customFormat="1">
      <c r="A498"/>
      <c r="B498"/>
      <c r="C498"/>
      <c r="D498"/>
      <c r="E498"/>
      <c r="F498"/>
    </row>
    <row r="499" spans="1:6" s="10" customFormat="1">
      <c r="A499"/>
      <c r="B499"/>
      <c r="C499"/>
      <c r="D499"/>
      <c r="E499"/>
      <c r="F499"/>
    </row>
    <row r="500" spans="1:6" s="10" customFormat="1">
      <c r="A500"/>
      <c r="B500"/>
      <c r="C500"/>
      <c r="D500"/>
      <c r="E500"/>
      <c r="F500"/>
    </row>
    <row r="501" spans="1:6" s="10" customFormat="1">
      <c r="A501"/>
      <c r="B501"/>
      <c r="C501"/>
      <c r="D501"/>
      <c r="E501"/>
      <c r="F501"/>
    </row>
    <row r="502" spans="1:6" s="10" customFormat="1">
      <c r="A502"/>
      <c r="B502"/>
      <c r="C502"/>
      <c r="D502"/>
      <c r="E502"/>
      <c r="F502"/>
    </row>
    <row r="503" spans="1:6" s="10" customFormat="1">
      <c r="A503"/>
      <c r="B503"/>
      <c r="C503"/>
      <c r="D503"/>
      <c r="E503"/>
      <c r="F503"/>
    </row>
    <row r="504" spans="1:6" s="10" customFormat="1">
      <c r="A504"/>
      <c r="B504"/>
      <c r="C504"/>
      <c r="D504"/>
      <c r="E504"/>
      <c r="F504"/>
    </row>
    <row r="505" spans="1:6" s="10" customFormat="1">
      <c r="A505"/>
      <c r="B505"/>
      <c r="C505"/>
      <c r="D505"/>
      <c r="E505"/>
      <c r="F505"/>
    </row>
    <row r="506" spans="1:6" s="10" customFormat="1">
      <c r="A506"/>
      <c r="B506"/>
      <c r="C506"/>
      <c r="D506"/>
      <c r="E506"/>
      <c r="F506"/>
    </row>
    <row r="507" spans="1:6" s="10" customFormat="1">
      <c r="A507"/>
      <c r="B507"/>
      <c r="C507"/>
      <c r="D507"/>
      <c r="E507"/>
      <c r="F507"/>
    </row>
    <row r="508" spans="1:6" s="10" customFormat="1">
      <c r="A508"/>
      <c r="B508"/>
      <c r="C508"/>
      <c r="D508"/>
      <c r="E508"/>
      <c r="F508"/>
    </row>
    <row r="509" spans="1:6" s="10" customFormat="1">
      <c r="A509"/>
      <c r="B509"/>
      <c r="C509"/>
      <c r="D509"/>
      <c r="E509"/>
      <c r="F509"/>
    </row>
    <row r="510" spans="1:6" s="10" customFormat="1">
      <c r="A510"/>
      <c r="B510"/>
      <c r="C510"/>
      <c r="D510"/>
      <c r="E510"/>
      <c r="F510"/>
    </row>
    <row r="511" spans="1:6" s="10" customFormat="1">
      <c r="A511"/>
      <c r="B511"/>
      <c r="C511"/>
      <c r="D511"/>
      <c r="E511"/>
      <c r="F511"/>
    </row>
    <row r="512" spans="1:6" s="10" customFormat="1">
      <c r="A512"/>
      <c r="B512"/>
      <c r="C512"/>
      <c r="D512"/>
      <c r="E512"/>
      <c r="F512"/>
    </row>
    <row r="513" spans="1:6" s="10" customFormat="1">
      <c r="A513"/>
      <c r="B513"/>
      <c r="C513"/>
      <c r="D513"/>
      <c r="E513"/>
      <c r="F513"/>
    </row>
    <row r="514" spans="1:6" s="10" customFormat="1">
      <c r="A514"/>
      <c r="B514"/>
      <c r="C514"/>
      <c r="D514"/>
      <c r="E514"/>
      <c r="F514"/>
    </row>
    <row r="515" spans="1:6" s="10" customFormat="1">
      <c r="A515"/>
      <c r="B515"/>
      <c r="C515"/>
      <c r="D515"/>
      <c r="E515"/>
      <c r="F515"/>
    </row>
  </sheetData>
  <sheetProtection selectLockedCells="1" selectUnlockedCells="1"/>
  <mergeCells count="1">
    <mergeCell ref="B5:H5"/>
  </mergeCells>
  <hyperlinks>
    <hyperlink ref="D10" location="AR_01" display="Vzduchotechnika a klimatizace / Mechanical ventilation" xr:uid="{00000000-0004-0000-0100-000000000000}"/>
  </hyperlinks>
  <pageMargins left="0.70866141732283472" right="0.70866141732283472" top="0.78740157480314965" bottom="0.78740157480314965" header="0.51181102362204722" footer="0.51181102362204722"/>
  <pageSetup paperSize="9" scale="55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350"/>
  <sheetViews>
    <sheetView zoomScaleNormal="100" workbookViewId="0">
      <pane ySplit="3" topLeftCell="A193" activePane="bottomLeft" state="frozen"/>
      <selection pane="bottomLeft" activeCell="D241" sqref="D241"/>
    </sheetView>
  </sheetViews>
  <sheetFormatPr defaultRowHeight="12.75"/>
  <cols>
    <col min="2" max="2" width="7.85546875" customWidth="1"/>
    <col min="3" max="3" width="10" customWidth="1"/>
    <col min="4" max="4" width="78" customWidth="1"/>
    <col min="7" max="8" width="12.7109375" customWidth="1"/>
  </cols>
  <sheetData>
    <row r="1" spans="1:10" ht="20.25">
      <c r="A1" s="1" t="s">
        <v>83</v>
      </c>
      <c r="B1" s="1"/>
    </row>
    <row r="3" spans="1:10" ht="29.25">
      <c r="A3" s="2" t="s">
        <v>0</v>
      </c>
      <c r="B3" s="3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4" t="s">
        <v>6</v>
      </c>
      <c r="H3" s="2" t="s">
        <v>7</v>
      </c>
    </row>
    <row r="5" spans="1:10" ht="12.75" customHeight="1">
      <c r="B5" s="109"/>
      <c r="C5" s="109"/>
      <c r="D5" s="109"/>
      <c r="E5" s="109"/>
      <c r="F5" s="109"/>
      <c r="G5" s="109"/>
      <c r="H5" s="109"/>
    </row>
    <row r="7" spans="1:10">
      <c r="A7" s="5"/>
      <c r="B7" s="5"/>
      <c r="C7" s="5"/>
      <c r="D7" s="5"/>
      <c r="E7" s="5"/>
      <c r="F7" s="5"/>
      <c r="G7" s="5"/>
      <c r="H7" s="5"/>
      <c r="I7" s="5"/>
      <c r="J7" s="5"/>
    </row>
    <row r="10" spans="1:10" s="10" customFormat="1" ht="15.75">
      <c r="A10" s="6"/>
      <c r="B10" s="6"/>
      <c r="C10" s="6"/>
      <c r="D10" s="7" t="s">
        <v>8</v>
      </c>
      <c r="E10" s="6"/>
      <c r="F10" s="8"/>
      <c r="G10" s="9"/>
      <c r="H10" s="6"/>
    </row>
    <row r="11" spans="1:10" s="10" customFormat="1">
      <c r="A11" s="6"/>
      <c r="B11" s="6"/>
      <c r="C11" s="6"/>
      <c r="D11" s="11"/>
      <c r="E11" s="6"/>
      <c r="F11" s="6"/>
      <c r="G11" s="6"/>
      <c r="H11" s="6"/>
    </row>
    <row r="12" spans="1:10" s="10" customFormat="1" ht="25.5">
      <c r="A12" s="6"/>
      <c r="B12" s="6"/>
      <c r="C12" s="6"/>
      <c r="D12" s="11" t="s">
        <v>9</v>
      </c>
      <c r="E12" s="6"/>
      <c r="F12" s="6"/>
      <c r="G12" s="6"/>
      <c r="H12" s="6"/>
    </row>
    <row r="13" spans="1:10" s="10" customFormat="1">
      <c r="A13" s="6"/>
      <c r="B13" s="6"/>
      <c r="C13" s="6"/>
      <c r="D13" s="11" t="s">
        <v>10</v>
      </c>
      <c r="E13" s="6"/>
      <c r="F13" s="6"/>
      <c r="G13" s="6"/>
      <c r="H13" s="6"/>
    </row>
    <row r="14" spans="1:10" s="10" customFormat="1">
      <c r="A14" s="6"/>
      <c r="B14" s="6"/>
      <c r="C14" s="6"/>
      <c r="D14" s="11"/>
      <c r="E14" s="6"/>
      <c r="F14" s="6"/>
      <c r="G14" s="6"/>
      <c r="H14" s="6"/>
    </row>
    <row r="15" spans="1:10" s="10" customFormat="1">
      <c r="A15" s="12"/>
      <c r="B15" s="6"/>
      <c r="C15" s="6"/>
      <c r="D15" s="11"/>
      <c r="E15" s="6"/>
      <c r="F15" s="6"/>
      <c r="G15" s="6"/>
      <c r="H15" s="6"/>
    </row>
    <row r="16" spans="1:10" s="10" customFormat="1">
      <c r="A16" s="12"/>
      <c r="B16" s="12"/>
      <c r="C16" s="6"/>
      <c r="D16" s="13" t="s">
        <v>15</v>
      </c>
      <c r="E16" s="6"/>
      <c r="F16" s="6"/>
      <c r="G16" s="14"/>
      <c r="H16" s="15"/>
    </row>
    <row r="17" spans="1:8" s="10" customFormat="1">
      <c r="A17" s="12"/>
      <c r="B17" s="12"/>
      <c r="C17" s="6"/>
      <c r="D17" s="11"/>
      <c r="E17" s="6"/>
      <c r="F17" s="6"/>
      <c r="G17" s="14"/>
      <c r="H17" s="15"/>
    </row>
    <row r="18" spans="1:8" s="10" customFormat="1">
      <c r="A18" s="12"/>
      <c r="B18" s="12"/>
      <c r="C18" s="13" t="s">
        <v>94</v>
      </c>
      <c r="D18" s="13"/>
      <c r="E18" s="6"/>
      <c r="F18" s="6"/>
      <c r="G18" s="14"/>
      <c r="H18" s="15"/>
    </row>
    <row r="19" spans="1:8" s="10" customFormat="1">
      <c r="A19" s="12"/>
      <c r="B19" s="12"/>
      <c r="C19" s="29"/>
      <c r="D19" s="11"/>
      <c r="E19" s="6"/>
      <c r="F19" s="6"/>
      <c r="G19" s="14"/>
      <c r="H19" s="15"/>
    </row>
    <row r="20" spans="1:8" s="10" customFormat="1">
      <c r="A20" s="12">
        <v>1</v>
      </c>
      <c r="B20" s="12"/>
      <c r="C20" s="6" t="s">
        <v>37</v>
      </c>
      <c r="D20" s="37" t="s">
        <v>70</v>
      </c>
      <c r="E20" s="6" t="s">
        <v>11</v>
      </c>
      <c r="F20" s="6">
        <v>-3</v>
      </c>
      <c r="G20" s="14"/>
      <c r="H20" s="15"/>
    </row>
    <row r="21" spans="1:8" s="10" customFormat="1">
      <c r="A21" s="12">
        <v>2</v>
      </c>
      <c r="B21" s="12"/>
      <c r="C21" s="6"/>
      <c r="D21" s="37" t="s">
        <v>71</v>
      </c>
      <c r="E21" s="6" t="s">
        <v>11</v>
      </c>
      <c r="F21" s="6">
        <v>-3</v>
      </c>
      <c r="G21" s="14"/>
      <c r="H21" s="15"/>
    </row>
    <row r="22" spans="1:8" s="10" customFormat="1">
      <c r="A22" s="12">
        <v>3</v>
      </c>
      <c r="B22" s="12"/>
      <c r="C22" s="6"/>
      <c r="D22" s="37" t="s">
        <v>72</v>
      </c>
      <c r="E22" s="6" t="s">
        <v>11</v>
      </c>
      <c r="F22" s="6">
        <v>-8</v>
      </c>
      <c r="G22" s="14"/>
      <c r="H22" s="15"/>
    </row>
    <row r="23" spans="1:8" s="10" customFormat="1">
      <c r="A23" s="12">
        <v>4</v>
      </c>
      <c r="B23" s="12"/>
      <c r="C23" s="6"/>
      <c r="D23" s="37" t="s">
        <v>73</v>
      </c>
      <c r="E23" s="6" t="s">
        <v>11</v>
      </c>
      <c r="F23" s="6">
        <v>-3</v>
      </c>
      <c r="G23" s="14"/>
      <c r="H23" s="15"/>
    </row>
    <row r="24" spans="1:8" s="10" customFormat="1">
      <c r="A24" s="12">
        <v>5</v>
      </c>
      <c r="B24" s="12"/>
      <c r="C24" s="6"/>
      <c r="D24" s="37" t="s">
        <v>74</v>
      </c>
      <c r="E24" s="6" t="s">
        <v>11</v>
      </c>
      <c r="F24" s="6">
        <v>-3</v>
      </c>
      <c r="G24" s="14"/>
      <c r="H24" s="15"/>
    </row>
    <row r="25" spans="1:8" s="10" customFormat="1">
      <c r="A25" s="12">
        <v>6</v>
      </c>
      <c r="B25" s="12"/>
      <c r="C25" s="6"/>
      <c r="D25" s="37" t="s">
        <v>75</v>
      </c>
      <c r="E25" s="6" t="s">
        <v>11</v>
      </c>
      <c r="F25" s="6">
        <v>-14</v>
      </c>
      <c r="G25" s="14"/>
      <c r="H25" s="15"/>
    </row>
    <row r="26" spans="1:8" s="10" customFormat="1">
      <c r="A26" s="12">
        <v>7</v>
      </c>
      <c r="B26" s="12"/>
      <c r="C26" s="6"/>
      <c r="D26" s="37" t="s">
        <v>76</v>
      </c>
      <c r="E26" s="6" t="s">
        <v>11</v>
      </c>
      <c r="F26" s="6">
        <v>-4</v>
      </c>
      <c r="G26" s="14"/>
      <c r="H26" s="15"/>
    </row>
    <row r="27" spans="1:8" s="10" customFormat="1">
      <c r="A27" s="12">
        <v>8</v>
      </c>
      <c r="B27" s="12"/>
      <c r="C27" s="6"/>
      <c r="D27" s="37" t="s">
        <v>87</v>
      </c>
      <c r="E27" s="6" t="s">
        <v>11</v>
      </c>
      <c r="F27" s="6">
        <v>-8</v>
      </c>
      <c r="G27" s="14"/>
      <c r="H27" s="15"/>
    </row>
    <row r="28" spans="1:8" s="10" customFormat="1">
      <c r="A28" s="12">
        <v>9</v>
      </c>
      <c r="B28" s="12"/>
      <c r="C28" s="6"/>
      <c r="D28" s="37" t="s">
        <v>78</v>
      </c>
      <c r="E28" s="6" t="s">
        <v>11</v>
      </c>
      <c r="F28" s="6">
        <v>-1</v>
      </c>
      <c r="G28" s="14"/>
      <c r="H28" s="15"/>
    </row>
    <row r="29" spans="1:8" s="10" customFormat="1">
      <c r="A29" s="12">
        <v>10</v>
      </c>
      <c r="B29" s="12"/>
      <c r="C29" s="6"/>
      <c r="D29" s="37" t="s">
        <v>89</v>
      </c>
      <c r="E29" s="6" t="s">
        <v>11</v>
      </c>
      <c r="F29" s="6">
        <v>-3</v>
      </c>
      <c r="G29" s="14"/>
      <c r="H29" s="15"/>
    </row>
    <row r="30" spans="1:8" s="10" customFormat="1">
      <c r="A30" s="12">
        <v>11</v>
      </c>
      <c r="B30" s="12"/>
      <c r="C30" s="6"/>
      <c r="D30" s="37" t="s">
        <v>79</v>
      </c>
      <c r="E30" s="6" t="s">
        <v>11</v>
      </c>
      <c r="F30" s="6">
        <v>-3</v>
      </c>
      <c r="G30" s="14"/>
      <c r="H30" s="15"/>
    </row>
    <row r="31" spans="1:8" s="10" customFormat="1">
      <c r="A31" s="12"/>
      <c r="B31" s="12"/>
      <c r="C31" s="29"/>
      <c r="D31" s="11"/>
      <c r="E31" s="6"/>
      <c r="F31" s="6"/>
      <c r="G31" s="14"/>
      <c r="H31" s="15"/>
    </row>
    <row r="32" spans="1:8" s="10" customFormat="1">
      <c r="A32" s="12">
        <v>12</v>
      </c>
      <c r="B32" s="12"/>
      <c r="C32" s="6" t="s">
        <v>36</v>
      </c>
      <c r="D32" s="11" t="s">
        <v>56</v>
      </c>
      <c r="E32" s="6" t="s">
        <v>11</v>
      </c>
      <c r="F32" s="6">
        <v>-1</v>
      </c>
      <c r="G32" s="14"/>
      <c r="H32" s="15"/>
    </row>
    <row r="33" spans="1:8" s="10" customFormat="1">
      <c r="A33" s="12">
        <v>13</v>
      </c>
      <c r="B33" s="33"/>
      <c r="C33" s="30" t="s">
        <v>16</v>
      </c>
      <c r="D33" s="31" t="s">
        <v>17</v>
      </c>
      <c r="E33" s="30" t="s">
        <v>11</v>
      </c>
      <c r="F33" s="30">
        <v>-9</v>
      </c>
      <c r="G33" s="34"/>
      <c r="H33" s="35"/>
    </row>
    <row r="34" spans="1:8" s="10" customFormat="1">
      <c r="A34" s="12">
        <v>14</v>
      </c>
      <c r="B34" s="33"/>
      <c r="C34" s="6" t="s">
        <v>18</v>
      </c>
      <c r="D34" s="11" t="s">
        <v>39</v>
      </c>
      <c r="E34" s="6" t="s">
        <v>11</v>
      </c>
      <c r="F34" s="6">
        <v>-12</v>
      </c>
      <c r="G34" s="34"/>
      <c r="H34" s="35"/>
    </row>
    <row r="35" spans="1:8" s="10" customFormat="1">
      <c r="A35" s="12">
        <v>15</v>
      </c>
      <c r="B35" s="33"/>
      <c r="C35" s="30" t="s">
        <v>21</v>
      </c>
      <c r="D35" s="37" t="s">
        <v>62</v>
      </c>
      <c r="E35" s="30" t="s">
        <v>11</v>
      </c>
      <c r="F35" s="30">
        <v>-2</v>
      </c>
      <c r="G35" s="34"/>
      <c r="H35" s="35"/>
    </row>
    <row r="36" spans="1:8" s="10" customFormat="1">
      <c r="A36" s="12">
        <v>16</v>
      </c>
      <c r="B36" s="33"/>
      <c r="C36" s="6" t="s">
        <v>21</v>
      </c>
      <c r="D36" s="11" t="s">
        <v>42</v>
      </c>
      <c r="E36" s="6" t="s">
        <v>11</v>
      </c>
      <c r="F36" s="6">
        <v>-2</v>
      </c>
      <c r="G36" s="34"/>
      <c r="H36" s="35"/>
    </row>
    <row r="37" spans="1:8" s="10" customFormat="1">
      <c r="A37" s="12">
        <v>17</v>
      </c>
      <c r="B37" s="33"/>
      <c r="C37" s="6" t="s">
        <v>21</v>
      </c>
      <c r="D37" s="11" t="s">
        <v>41</v>
      </c>
      <c r="E37" s="6" t="s">
        <v>11</v>
      </c>
      <c r="F37" s="6">
        <v>-1</v>
      </c>
      <c r="G37" s="34"/>
      <c r="H37" s="35"/>
    </row>
    <row r="38" spans="1:8" s="10" customFormat="1">
      <c r="A38" s="12">
        <v>18</v>
      </c>
      <c r="B38" s="33"/>
      <c r="C38" s="6" t="s">
        <v>21</v>
      </c>
      <c r="D38" s="11" t="s">
        <v>40</v>
      </c>
      <c r="E38" s="6" t="s">
        <v>11</v>
      </c>
      <c r="F38" s="6">
        <v>-1</v>
      </c>
      <c r="G38" s="34"/>
      <c r="H38" s="35"/>
    </row>
    <row r="39" spans="1:8" s="10" customFormat="1">
      <c r="A39" s="12">
        <v>19</v>
      </c>
      <c r="B39" s="33"/>
      <c r="C39" s="6" t="s">
        <v>19</v>
      </c>
      <c r="D39" s="11" t="s">
        <v>49</v>
      </c>
      <c r="E39" s="6" t="s">
        <v>11</v>
      </c>
      <c r="F39" s="6">
        <v>-1</v>
      </c>
      <c r="G39" s="34"/>
      <c r="H39" s="35"/>
    </row>
    <row r="40" spans="1:8" s="10" customFormat="1">
      <c r="A40" s="12">
        <v>20</v>
      </c>
      <c r="B40" s="33"/>
      <c r="C40" s="6" t="s">
        <v>20</v>
      </c>
      <c r="D40" s="11" t="s">
        <v>51</v>
      </c>
      <c r="E40" s="6" t="s">
        <v>11</v>
      </c>
      <c r="F40" s="6">
        <v>-1</v>
      </c>
      <c r="G40" s="34"/>
      <c r="H40" s="35"/>
    </row>
    <row r="41" spans="1:8" s="10" customFormat="1">
      <c r="A41" s="12">
        <v>21</v>
      </c>
      <c r="B41" s="33"/>
      <c r="C41" s="30"/>
      <c r="D41" s="11" t="s">
        <v>59</v>
      </c>
      <c r="E41" s="6" t="s">
        <v>11</v>
      </c>
      <c r="F41" s="6">
        <v>-1</v>
      </c>
      <c r="G41" s="34"/>
      <c r="H41" s="35"/>
    </row>
    <row r="42" spans="1:8" s="10" customFormat="1">
      <c r="A42" s="12">
        <v>22</v>
      </c>
      <c r="B42" s="33"/>
      <c r="C42" s="6"/>
      <c r="D42" s="19" t="s">
        <v>45</v>
      </c>
      <c r="E42" s="20" t="s">
        <v>13</v>
      </c>
      <c r="F42" s="20">
        <v>-5</v>
      </c>
      <c r="G42" s="34"/>
      <c r="H42" s="35"/>
    </row>
    <row r="43" spans="1:8" s="10" customFormat="1">
      <c r="A43" s="12">
        <v>23</v>
      </c>
      <c r="B43" s="33"/>
      <c r="C43" s="6"/>
      <c r="D43" s="19" t="s">
        <v>43</v>
      </c>
      <c r="E43" s="20" t="s">
        <v>13</v>
      </c>
      <c r="F43" s="20">
        <v>-70</v>
      </c>
      <c r="G43" s="34"/>
      <c r="H43" s="35"/>
    </row>
    <row r="44" spans="1:8" s="10" customFormat="1">
      <c r="A44" s="12"/>
      <c r="B44" s="12"/>
      <c r="C44" s="29"/>
      <c r="D44" s="11"/>
      <c r="E44" s="6"/>
      <c r="F44" s="6"/>
      <c r="G44" s="14"/>
      <c r="H44" s="15"/>
    </row>
    <row r="45" spans="1:8" s="10" customFormat="1" ht="25.5">
      <c r="A45" s="12">
        <v>24</v>
      </c>
      <c r="B45" s="33"/>
      <c r="C45" s="30"/>
      <c r="D45" s="38" t="s">
        <v>90</v>
      </c>
      <c r="E45" s="39" t="s">
        <v>13</v>
      </c>
      <c r="F45" s="39">
        <v>-15</v>
      </c>
      <c r="G45" s="34"/>
      <c r="H45" s="35"/>
    </row>
    <row r="46" spans="1:8" s="10" customFormat="1">
      <c r="A46" s="12">
        <v>25</v>
      </c>
      <c r="B46" s="12"/>
      <c r="C46" s="6"/>
      <c r="D46" s="31" t="s">
        <v>14</v>
      </c>
      <c r="E46" s="30" t="s">
        <v>12</v>
      </c>
      <c r="F46" s="30">
        <v>-210</v>
      </c>
      <c r="G46" s="14"/>
      <c r="H46" s="15"/>
    </row>
    <row r="47" spans="1:8" s="10" customFormat="1">
      <c r="A47" s="12">
        <v>26</v>
      </c>
      <c r="B47" s="12"/>
      <c r="C47" s="6"/>
      <c r="D47" s="31" t="s">
        <v>29</v>
      </c>
      <c r="E47" s="30" t="s">
        <v>12</v>
      </c>
      <c r="F47" s="30">
        <v>-210</v>
      </c>
      <c r="G47" s="14"/>
      <c r="H47" s="15"/>
    </row>
    <row r="48" spans="1:8" s="10" customFormat="1">
      <c r="A48" s="12"/>
      <c r="B48" s="12"/>
      <c r="C48" s="29"/>
      <c r="D48" s="11"/>
      <c r="E48" s="6"/>
      <c r="F48" s="6"/>
      <c r="G48" s="14"/>
      <c r="H48" s="15"/>
    </row>
    <row r="49" spans="1:8" s="10" customFormat="1">
      <c r="A49" s="12"/>
      <c r="B49" s="12"/>
      <c r="C49" s="29"/>
      <c r="D49" s="11"/>
      <c r="E49" s="6"/>
      <c r="F49" s="6"/>
      <c r="G49" s="14"/>
      <c r="H49" s="15"/>
    </row>
    <row r="50" spans="1:8" s="10" customFormat="1">
      <c r="A50" s="12"/>
      <c r="B50" s="12"/>
      <c r="C50" s="13" t="s">
        <v>95</v>
      </c>
      <c r="D50" s="11"/>
      <c r="E50" s="6"/>
      <c r="F50" s="6"/>
      <c r="G50" s="14"/>
      <c r="H50" s="15"/>
    </row>
    <row r="51" spans="1:8" s="10" customFormat="1">
      <c r="A51" s="12"/>
      <c r="B51" s="12"/>
      <c r="C51" s="29"/>
      <c r="D51" s="11"/>
      <c r="E51" s="6"/>
      <c r="F51" s="6"/>
      <c r="G51" s="14"/>
      <c r="H51" s="15"/>
    </row>
    <row r="53" spans="1:8" s="10" customFormat="1" ht="15" customHeight="1">
      <c r="A53" s="12">
        <v>26</v>
      </c>
      <c r="B53" s="12"/>
      <c r="C53" s="6" t="s">
        <v>37</v>
      </c>
      <c r="D53" s="37" t="s">
        <v>70</v>
      </c>
      <c r="E53" s="6" t="s">
        <v>11</v>
      </c>
      <c r="F53" s="6">
        <v>3</v>
      </c>
      <c r="G53" s="14"/>
      <c r="H53" s="15"/>
    </row>
    <row r="54" spans="1:8" s="10" customFormat="1">
      <c r="A54" s="12">
        <v>27</v>
      </c>
      <c r="B54" s="12"/>
      <c r="C54" s="6"/>
      <c r="D54" s="37" t="s">
        <v>71</v>
      </c>
      <c r="E54" s="6" t="s">
        <v>11</v>
      </c>
      <c r="F54" s="6">
        <v>4</v>
      </c>
      <c r="G54" s="14"/>
      <c r="H54" s="15"/>
    </row>
    <row r="55" spans="1:8" s="10" customFormat="1">
      <c r="A55" s="12">
        <v>28</v>
      </c>
      <c r="B55" s="12"/>
      <c r="C55" s="6"/>
      <c r="D55" s="37" t="s">
        <v>72</v>
      </c>
      <c r="E55" s="6" t="s">
        <v>11</v>
      </c>
      <c r="F55" s="6">
        <v>8</v>
      </c>
      <c r="G55" s="14"/>
      <c r="H55" s="15"/>
    </row>
    <row r="56" spans="1:8" s="10" customFormat="1">
      <c r="A56" s="12">
        <v>29</v>
      </c>
      <c r="B56" s="12"/>
      <c r="C56" s="6"/>
      <c r="D56" s="37" t="s">
        <v>73</v>
      </c>
      <c r="E56" s="6" t="s">
        <v>11</v>
      </c>
      <c r="F56" s="6">
        <v>3</v>
      </c>
      <c r="G56" s="14"/>
      <c r="H56" s="15"/>
    </row>
    <row r="57" spans="1:8" s="10" customFormat="1">
      <c r="A57" s="12">
        <v>30</v>
      </c>
      <c r="B57" s="12"/>
      <c r="C57" s="6"/>
      <c r="D57" s="37" t="s">
        <v>74</v>
      </c>
      <c r="E57" s="6" t="s">
        <v>11</v>
      </c>
      <c r="F57" s="6">
        <v>3</v>
      </c>
      <c r="G57" s="14"/>
      <c r="H57" s="15"/>
    </row>
    <row r="58" spans="1:8" s="10" customFormat="1">
      <c r="A58" s="12">
        <v>31</v>
      </c>
      <c r="B58" s="12"/>
      <c r="C58" s="6"/>
      <c r="D58" s="37" t="s">
        <v>75</v>
      </c>
      <c r="E58" s="6" t="s">
        <v>11</v>
      </c>
      <c r="F58" s="6">
        <v>14</v>
      </c>
      <c r="G58" s="14"/>
      <c r="H58" s="15"/>
    </row>
    <row r="59" spans="1:8" s="10" customFormat="1">
      <c r="A59" s="12">
        <v>32</v>
      </c>
      <c r="B59" s="12"/>
      <c r="C59" s="6"/>
      <c r="D59" s="37" t="s">
        <v>76</v>
      </c>
      <c r="E59" s="6" t="s">
        <v>11</v>
      </c>
      <c r="F59" s="6">
        <v>4</v>
      </c>
      <c r="G59" s="14"/>
      <c r="H59" s="15"/>
    </row>
    <row r="60" spans="1:8" s="10" customFormat="1">
      <c r="A60" s="12">
        <v>33</v>
      </c>
      <c r="B60" s="12"/>
      <c r="C60" s="6"/>
      <c r="D60" s="37" t="s">
        <v>87</v>
      </c>
      <c r="E60" s="6" t="s">
        <v>11</v>
      </c>
      <c r="F60" s="6">
        <v>8</v>
      </c>
      <c r="G60" s="14"/>
      <c r="H60" s="15"/>
    </row>
    <row r="61" spans="1:8" s="10" customFormat="1">
      <c r="A61" s="12">
        <v>34</v>
      </c>
      <c r="B61" s="12"/>
      <c r="C61" s="6"/>
      <c r="D61" s="37" t="s">
        <v>78</v>
      </c>
      <c r="E61" s="6" t="s">
        <v>11</v>
      </c>
      <c r="F61" s="6">
        <v>1</v>
      </c>
      <c r="G61" s="14"/>
      <c r="H61" s="15"/>
    </row>
    <row r="62" spans="1:8" s="10" customFormat="1">
      <c r="A62" s="12">
        <v>35</v>
      </c>
      <c r="B62" s="12"/>
      <c r="C62" s="6"/>
      <c r="D62" s="37" t="s">
        <v>89</v>
      </c>
      <c r="E62" s="6" t="s">
        <v>11</v>
      </c>
      <c r="F62" s="6">
        <v>3</v>
      </c>
      <c r="G62" s="14"/>
      <c r="H62" s="15"/>
    </row>
    <row r="63" spans="1:8" s="10" customFormat="1">
      <c r="A63" s="12">
        <v>36</v>
      </c>
      <c r="B63" s="12"/>
      <c r="C63" s="6"/>
      <c r="D63" s="37" t="s">
        <v>79</v>
      </c>
      <c r="E63" s="6" t="s">
        <v>11</v>
      </c>
      <c r="F63" s="6">
        <v>3</v>
      </c>
      <c r="G63" s="14"/>
      <c r="H63" s="15"/>
    </row>
    <row r="64" spans="1:8" s="10" customFormat="1">
      <c r="A64" s="12"/>
      <c r="B64" s="12"/>
      <c r="C64" s="6"/>
      <c r="D64" s="37"/>
      <c r="E64" s="6"/>
      <c r="F64" s="6"/>
      <c r="G64" s="14"/>
      <c r="H64" s="15"/>
    </row>
    <row r="65" spans="1:8" s="10" customFormat="1">
      <c r="A65" s="12">
        <v>27</v>
      </c>
      <c r="B65" s="12"/>
      <c r="C65" s="6" t="s">
        <v>36</v>
      </c>
      <c r="D65" s="11" t="s">
        <v>56</v>
      </c>
      <c r="E65" s="6" t="s">
        <v>11</v>
      </c>
      <c r="F65" s="6">
        <v>1</v>
      </c>
      <c r="G65" s="14"/>
      <c r="H65" s="15"/>
    </row>
    <row r="67" spans="1:8" s="10" customFormat="1">
      <c r="A67" s="33">
        <v>28</v>
      </c>
      <c r="B67" s="33"/>
      <c r="C67" s="30" t="s">
        <v>16</v>
      </c>
      <c r="D67" s="31" t="s">
        <v>17</v>
      </c>
      <c r="E67" s="30" t="s">
        <v>11</v>
      </c>
      <c r="F67" s="30">
        <v>9</v>
      </c>
      <c r="G67" s="34"/>
      <c r="H67" s="35"/>
    </row>
    <row r="68" spans="1:8" s="10" customFormat="1">
      <c r="A68" s="33">
        <v>29</v>
      </c>
      <c r="B68" s="33"/>
      <c r="C68" s="6" t="s">
        <v>18</v>
      </c>
      <c r="D68" s="11" t="s">
        <v>39</v>
      </c>
      <c r="E68" s="6" t="s">
        <v>11</v>
      </c>
      <c r="F68" s="6">
        <v>12</v>
      </c>
      <c r="G68" s="34"/>
      <c r="H68" s="35"/>
    </row>
    <row r="69" spans="1:8" s="10" customFormat="1">
      <c r="A69" s="33">
        <v>30</v>
      </c>
      <c r="B69" s="33"/>
      <c r="C69" s="30" t="s">
        <v>21</v>
      </c>
      <c r="D69" s="37" t="s">
        <v>61</v>
      </c>
      <c r="E69" s="30" t="s">
        <v>11</v>
      </c>
      <c r="F69" s="30">
        <v>5</v>
      </c>
      <c r="G69" s="34"/>
      <c r="H69" s="35"/>
    </row>
    <row r="70" spans="1:8" s="10" customFormat="1">
      <c r="A70" s="33">
        <v>31</v>
      </c>
      <c r="B70" s="33"/>
      <c r="C70" s="30" t="s">
        <v>21</v>
      </c>
      <c r="D70" s="37" t="s">
        <v>62</v>
      </c>
      <c r="E70" s="30" t="s">
        <v>11</v>
      </c>
      <c r="F70" s="30">
        <v>2</v>
      </c>
      <c r="G70" s="34"/>
      <c r="H70" s="35"/>
    </row>
    <row r="72" spans="1:8" s="10" customFormat="1">
      <c r="A72" s="33">
        <v>29</v>
      </c>
      <c r="B72" s="33"/>
      <c r="C72" s="6"/>
      <c r="D72" s="11" t="s">
        <v>41</v>
      </c>
      <c r="E72" s="6" t="s">
        <v>11</v>
      </c>
      <c r="F72" s="6">
        <v>1</v>
      </c>
      <c r="G72" s="34"/>
      <c r="H72" s="35"/>
    </row>
    <row r="73" spans="1:8" s="10" customFormat="1">
      <c r="A73" s="33">
        <v>30</v>
      </c>
      <c r="B73" s="33"/>
      <c r="C73" s="30"/>
      <c r="D73" s="11" t="s">
        <v>40</v>
      </c>
      <c r="E73" s="6" t="s">
        <v>11</v>
      </c>
      <c r="F73" s="6">
        <v>1</v>
      </c>
      <c r="G73" s="34"/>
      <c r="H73" s="35"/>
    </row>
    <row r="75" spans="1:8" s="10" customFormat="1">
      <c r="A75" s="33">
        <v>31</v>
      </c>
      <c r="B75" s="33"/>
      <c r="C75" s="6"/>
      <c r="D75" s="11" t="s">
        <v>49</v>
      </c>
      <c r="E75" s="6" t="s">
        <v>11</v>
      </c>
      <c r="F75" s="6">
        <v>1</v>
      </c>
      <c r="G75" s="34"/>
      <c r="H75" s="35"/>
    </row>
    <row r="76" spans="1:8" s="10" customFormat="1">
      <c r="A76" s="33">
        <v>32</v>
      </c>
      <c r="B76" s="33"/>
      <c r="C76" s="6"/>
      <c r="D76" s="11" t="s">
        <v>51</v>
      </c>
      <c r="E76" s="6" t="s">
        <v>11</v>
      </c>
      <c r="F76" s="6">
        <v>1</v>
      </c>
      <c r="G76" s="34"/>
      <c r="H76" s="35"/>
    </row>
    <row r="77" spans="1:8" s="10" customFormat="1">
      <c r="A77" s="33">
        <v>33</v>
      </c>
      <c r="B77" s="33"/>
      <c r="C77" s="6" t="s">
        <v>35</v>
      </c>
      <c r="D77" s="11" t="s">
        <v>59</v>
      </c>
      <c r="E77" s="6" t="s">
        <v>11</v>
      </c>
      <c r="F77" s="6">
        <v>1</v>
      </c>
      <c r="G77" s="34"/>
      <c r="H77" s="35"/>
    </row>
    <row r="79" spans="1:8" s="10" customFormat="1">
      <c r="A79" s="33">
        <v>34</v>
      </c>
      <c r="B79" s="33"/>
      <c r="C79" s="6"/>
      <c r="D79" s="19" t="s">
        <v>45</v>
      </c>
      <c r="E79" s="20" t="s">
        <v>13</v>
      </c>
      <c r="F79" s="20">
        <v>5</v>
      </c>
      <c r="G79" s="34"/>
      <c r="H79" s="35"/>
    </row>
    <row r="81" spans="1:8" s="10" customFormat="1">
      <c r="A81" s="33">
        <v>35</v>
      </c>
      <c r="B81" s="33"/>
      <c r="C81" s="30"/>
      <c r="D81" s="19" t="s">
        <v>43</v>
      </c>
      <c r="E81" s="20" t="s">
        <v>13</v>
      </c>
      <c r="F81" s="20">
        <v>70</v>
      </c>
      <c r="G81" s="34"/>
      <c r="H81" s="35"/>
    </row>
    <row r="82" spans="1:8" s="10" customFormat="1" ht="25.5">
      <c r="A82" s="33">
        <v>36</v>
      </c>
      <c r="B82" s="33"/>
      <c r="C82" s="30"/>
      <c r="D82" s="38" t="s">
        <v>44</v>
      </c>
      <c r="E82" s="39" t="s">
        <v>13</v>
      </c>
      <c r="F82" s="39">
        <v>78</v>
      </c>
      <c r="G82" s="34"/>
      <c r="H82" s="35"/>
    </row>
    <row r="83" spans="1:8" s="10" customFormat="1" ht="25.5">
      <c r="A83" s="33">
        <v>37</v>
      </c>
      <c r="B83" s="33"/>
      <c r="C83" s="30"/>
      <c r="D83" s="38" t="s">
        <v>63</v>
      </c>
      <c r="E83" s="39" t="s">
        <v>13</v>
      </c>
      <c r="F83" s="39">
        <v>5</v>
      </c>
      <c r="G83" s="34"/>
      <c r="H83" s="35"/>
    </row>
    <row r="84" spans="1:8" s="10" customFormat="1" ht="25.5">
      <c r="A84" s="33">
        <v>38</v>
      </c>
      <c r="B84" s="33"/>
      <c r="C84" s="30"/>
      <c r="D84" s="38" t="s">
        <v>64</v>
      </c>
      <c r="E84" s="39" t="s">
        <v>13</v>
      </c>
      <c r="F84" s="39">
        <v>10</v>
      </c>
      <c r="G84" s="34"/>
      <c r="H84" s="35"/>
    </row>
    <row r="85" spans="1:8" s="10" customFormat="1" ht="25.5">
      <c r="A85" s="33">
        <v>39</v>
      </c>
      <c r="B85" s="12"/>
      <c r="C85" s="6"/>
      <c r="D85" s="19" t="s">
        <v>57</v>
      </c>
      <c r="E85" s="20" t="s">
        <v>13</v>
      </c>
      <c r="F85" s="20">
        <v>10</v>
      </c>
      <c r="G85" s="14"/>
      <c r="H85" s="15"/>
    </row>
    <row r="86" spans="1:8" s="10" customFormat="1">
      <c r="A86" s="33">
        <v>40</v>
      </c>
      <c r="B86" s="12"/>
      <c r="C86" s="6"/>
      <c r="D86" s="31" t="s">
        <v>14</v>
      </c>
      <c r="E86" s="30" t="s">
        <v>12</v>
      </c>
      <c r="F86" s="30">
        <v>210</v>
      </c>
      <c r="G86" s="14"/>
      <c r="H86" s="15"/>
    </row>
    <row r="88" spans="1:8" s="10" customFormat="1">
      <c r="A88" s="12">
        <v>41</v>
      </c>
      <c r="B88" s="12"/>
      <c r="C88" s="6"/>
      <c r="D88" s="31" t="s">
        <v>29</v>
      </c>
      <c r="E88" s="30" t="s">
        <v>12</v>
      </c>
      <c r="F88" s="30">
        <v>210</v>
      </c>
      <c r="G88" s="14"/>
      <c r="H88" s="15"/>
    </row>
    <row r="89" spans="1:8" s="10" customFormat="1">
      <c r="A89" s="12"/>
      <c r="B89" s="12"/>
      <c r="C89" s="6"/>
      <c r="D89" s="31"/>
      <c r="E89" s="30"/>
      <c r="F89" s="30"/>
      <c r="G89" s="14"/>
      <c r="H89" s="15"/>
    </row>
    <row r="90" spans="1:8" s="10" customFormat="1">
      <c r="A90" s="12"/>
      <c r="B90" s="12"/>
      <c r="C90" s="6"/>
      <c r="D90" s="13" t="s">
        <v>30</v>
      </c>
      <c r="E90" s="6"/>
      <c r="F90" s="6"/>
      <c r="G90" s="14"/>
      <c r="H90" s="15"/>
    </row>
    <row r="91" spans="1:8" s="10" customFormat="1">
      <c r="A91" s="12"/>
      <c r="B91" s="12"/>
      <c r="C91" s="6"/>
      <c r="D91" s="13"/>
      <c r="E91" s="6"/>
      <c r="F91" s="6"/>
      <c r="G91" s="14"/>
      <c r="H91" s="15"/>
    </row>
    <row r="92" spans="1:8" s="10" customFormat="1">
      <c r="A92" s="12"/>
      <c r="B92" s="12"/>
      <c r="C92" s="13" t="s">
        <v>94</v>
      </c>
      <c r="D92" s="13"/>
      <c r="E92" s="6"/>
      <c r="F92" s="6"/>
      <c r="G92" s="14"/>
      <c r="H92" s="15"/>
    </row>
    <row r="93" spans="1:8" s="10" customFormat="1">
      <c r="A93" s="12">
        <v>42</v>
      </c>
      <c r="B93" s="12"/>
      <c r="C93" s="6"/>
      <c r="D93" s="37" t="s">
        <v>71</v>
      </c>
      <c r="E93" s="6" t="s">
        <v>11</v>
      </c>
      <c r="F93" s="6">
        <v>-4</v>
      </c>
      <c r="G93" s="14"/>
      <c r="H93" s="15"/>
    </row>
    <row r="94" spans="1:8" s="10" customFormat="1">
      <c r="A94" s="12">
        <v>43</v>
      </c>
      <c r="B94" s="12"/>
      <c r="C94" s="6"/>
      <c r="D94" s="37" t="s">
        <v>72</v>
      </c>
      <c r="E94" s="6" t="s">
        <v>11</v>
      </c>
      <c r="F94" s="6">
        <v>-8</v>
      </c>
      <c r="G94" s="14"/>
      <c r="H94" s="15"/>
    </row>
    <row r="95" spans="1:8" s="10" customFormat="1">
      <c r="A95" s="12">
        <v>44</v>
      </c>
      <c r="B95" s="12"/>
      <c r="C95" s="6"/>
      <c r="D95" s="37" t="s">
        <v>80</v>
      </c>
      <c r="E95" s="6" t="s">
        <v>11</v>
      </c>
      <c r="F95" s="6">
        <v>-3</v>
      </c>
      <c r="G95" s="14"/>
      <c r="H95" s="15"/>
    </row>
    <row r="96" spans="1:8" s="10" customFormat="1">
      <c r="A96" s="12">
        <v>45</v>
      </c>
      <c r="B96" s="12"/>
      <c r="C96" s="6"/>
      <c r="D96" s="37" t="s">
        <v>74</v>
      </c>
      <c r="E96" s="6" t="s">
        <v>11</v>
      </c>
      <c r="F96" s="6">
        <v>-3</v>
      </c>
      <c r="G96" s="14"/>
      <c r="H96" s="15"/>
    </row>
    <row r="97" spans="1:8" s="10" customFormat="1">
      <c r="A97" s="12">
        <v>46</v>
      </c>
      <c r="B97" s="12"/>
      <c r="C97" s="6"/>
      <c r="D97" s="37" t="s">
        <v>81</v>
      </c>
      <c r="E97" s="6" t="s">
        <v>11</v>
      </c>
      <c r="F97" s="6">
        <v>-14</v>
      </c>
      <c r="G97" s="14"/>
      <c r="H97" s="15"/>
    </row>
    <row r="98" spans="1:8" s="10" customFormat="1">
      <c r="A98" s="12">
        <v>47</v>
      </c>
      <c r="B98" s="12"/>
      <c r="C98" s="6"/>
      <c r="D98" s="37" t="s">
        <v>76</v>
      </c>
      <c r="E98" s="6" t="s">
        <v>11</v>
      </c>
      <c r="F98" s="6">
        <v>-4</v>
      </c>
      <c r="G98" s="14"/>
      <c r="H98" s="15"/>
    </row>
    <row r="99" spans="1:8" s="10" customFormat="1">
      <c r="A99" s="12">
        <v>48</v>
      </c>
      <c r="B99" s="12"/>
      <c r="C99" s="6"/>
      <c r="D99" s="37" t="s">
        <v>82</v>
      </c>
      <c r="E99" s="6" t="s">
        <v>11</v>
      </c>
      <c r="F99" s="6">
        <v>-1</v>
      </c>
      <c r="G99" s="14"/>
      <c r="H99" s="15"/>
    </row>
    <row r="100" spans="1:8" s="10" customFormat="1">
      <c r="A100" s="12">
        <v>49</v>
      </c>
      <c r="B100" s="12"/>
      <c r="C100" s="6"/>
      <c r="D100" s="37" t="s">
        <v>77</v>
      </c>
      <c r="E100" s="6" t="s">
        <v>11</v>
      </c>
      <c r="F100" s="6">
        <v>-8</v>
      </c>
      <c r="G100" s="14"/>
      <c r="H100" s="15"/>
    </row>
    <row r="101" spans="1:8" s="10" customFormat="1">
      <c r="A101" s="12">
        <v>50</v>
      </c>
      <c r="B101" s="12"/>
      <c r="C101" s="6"/>
      <c r="D101" s="37" t="s">
        <v>89</v>
      </c>
      <c r="E101" s="6" t="s">
        <v>11</v>
      </c>
      <c r="F101" s="6">
        <v>-3</v>
      </c>
      <c r="G101" s="14"/>
      <c r="H101" s="15"/>
    </row>
    <row r="102" spans="1:8" s="10" customFormat="1">
      <c r="A102" s="12">
        <v>51</v>
      </c>
      <c r="B102" s="12"/>
      <c r="C102" s="6"/>
      <c r="D102" s="37" t="s">
        <v>79</v>
      </c>
      <c r="E102" s="6" t="s">
        <v>11</v>
      </c>
      <c r="F102" s="6">
        <v>-3</v>
      </c>
      <c r="G102" s="14"/>
      <c r="H102" s="15"/>
    </row>
    <row r="103" spans="1:8" s="10" customFormat="1">
      <c r="A103" s="12"/>
      <c r="B103" s="12"/>
      <c r="C103" s="6"/>
      <c r="D103" s="13"/>
      <c r="E103" s="6"/>
      <c r="F103" s="6"/>
      <c r="G103" s="14"/>
      <c r="H103" s="15"/>
    </row>
    <row r="104" spans="1:8" s="10" customFormat="1">
      <c r="A104" s="12">
        <v>52</v>
      </c>
      <c r="B104" s="12"/>
      <c r="C104" s="6" t="s">
        <v>18</v>
      </c>
      <c r="D104" s="11" t="s">
        <v>53</v>
      </c>
      <c r="E104" s="6" t="s">
        <v>11</v>
      </c>
      <c r="F104" s="6">
        <v>-12</v>
      </c>
      <c r="G104" s="14"/>
      <c r="H104" s="15"/>
    </row>
    <row r="105" spans="1:8" s="10" customFormat="1">
      <c r="A105" s="12">
        <v>53</v>
      </c>
      <c r="B105" s="12"/>
      <c r="C105" s="6" t="s">
        <v>16</v>
      </c>
      <c r="D105" s="11" t="s">
        <v>54</v>
      </c>
      <c r="E105" s="6" t="s">
        <v>11</v>
      </c>
      <c r="F105" s="6">
        <v>-2</v>
      </c>
      <c r="G105" s="14"/>
      <c r="H105" s="15"/>
    </row>
    <row r="106" spans="1:8" s="10" customFormat="1">
      <c r="A106" s="12"/>
      <c r="B106" s="12"/>
      <c r="C106" s="6"/>
      <c r="D106" s="13"/>
      <c r="E106" s="6"/>
      <c r="F106" s="6"/>
      <c r="G106" s="14"/>
      <c r="H106" s="15"/>
    </row>
    <row r="107" spans="1:8" s="10" customFormat="1">
      <c r="A107" s="12">
        <v>54</v>
      </c>
      <c r="B107" s="12"/>
      <c r="C107" s="6" t="s">
        <v>21</v>
      </c>
      <c r="D107" s="11" t="s">
        <v>42</v>
      </c>
      <c r="E107" s="6" t="s">
        <v>11</v>
      </c>
      <c r="F107" s="6">
        <v>-2</v>
      </c>
      <c r="G107" s="14"/>
      <c r="H107" s="15"/>
    </row>
    <row r="108" spans="1:8" s="10" customFormat="1">
      <c r="A108" s="12">
        <v>55</v>
      </c>
      <c r="B108" s="12"/>
      <c r="C108" s="6" t="s">
        <v>19</v>
      </c>
      <c r="D108" s="11" t="s">
        <v>52</v>
      </c>
      <c r="E108" s="6" t="s">
        <v>11</v>
      </c>
      <c r="F108" s="6">
        <v>-1</v>
      </c>
      <c r="G108" s="14"/>
      <c r="H108" s="15"/>
    </row>
    <row r="109" spans="1:8" s="10" customFormat="1">
      <c r="A109" s="12">
        <v>56</v>
      </c>
      <c r="B109" s="12"/>
      <c r="C109" s="6" t="s">
        <v>20</v>
      </c>
      <c r="D109" s="11" t="s">
        <v>50</v>
      </c>
      <c r="E109" s="6" t="s">
        <v>11</v>
      </c>
      <c r="F109" s="6">
        <v>-1</v>
      </c>
      <c r="G109" s="14"/>
      <c r="H109" s="15"/>
    </row>
    <row r="110" spans="1:8" s="10" customFormat="1">
      <c r="A110" s="12">
        <v>57</v>
      </c>
      <c r="B110" s="12"/>
      <c r="C110" s="6" t="s">
        <v>35</v>
      </c>
      <c r="D110" s="11" t="s">
        <v>59</v>
      </c>
      <c r="E110" s="6" t="s">
        <v>11</v>
      </c>
      <c r="F110" s="6">
        <v>-1</v>
      </c>
      <c r="G110" s="14"/>
      <c r="H110" s="15"/>
    </row>
    <row r="111" spans="1:8" s="10" customFormat="1">
      <c r="A111" s="12">
        <v>58</v>
      </c>
      <c r="B111" s="12"/>
      <c r="C111" s="30" t="s">
        <v>21</v>
      </c>
      <c r="D111" s="37" t="s">
        <v>46</v>
      </c>
      <c r="E111" s="30" t="s">
        <v>11</v>
      </c>
      <c r="F111" s="30">
        <v>-1</v>
      </c>
      <c r="G111" s="14"/>
      <c r="H111" s="15"/>
    </row>
    <row r="112" spans="1:8" s="10" customFormat="1">
      <c r="A112" s="12">
        <v>59</v>
      </c>
      <c r="B112" s="12"/>
      <c r="C112" s="30" t="s">
        <v>21</v>
      </c>
      <c r="D112" s="37" t="s">
        <v>40</v>
      </c>
      <c r="E112" s="30" t="s">
        <v>11</v>
      </c>
      <c r="F112" s="30">
        <v>-1</v>
      </c>
      <c r="G112" s="14"/>
      <c r="H112" s="15"/>
    </row>
    <row r="113" spans="1:8" s="10" customFormat="1">
      <c r="A113" s="12">
        <v>60</v>
      </c>
      <c r="B113" s="12"/>
      <c r="C113" s="6" t="s">
        <v>21</v>
      </c>
      <c r="D113" s="11" t="s">
        <v>47</v>
      </c>
      <c r="E113" s="6" t="s">
        <v>11</v>
      </c>
      <c r="F113" s="6">
        <v>-1</v>
      </c>
      <c r="G113" s="14"/>
      <c r="H113" s="15"/>
    </row>
    <row r="114" spans="1:8" s="10" customFormat="1">
      <c r="A114" s="12"/>
      <c r="B114" s="12"/>
      <c r="C114" s="6"/>
      <c r="D114" s="13"/>
      <c r="E114" s="6"/>
      <c r="F114" s="6"/>
      <c r="G114" s="14"/>
      <c r="H114" s="15"/>
    </row>
    <row r="115" spans="1:8" s="10" customFormat="1">
      <c r="A115" s="12">
        <v>61</v>
      </c>
      <c r="B115" s="12"/>
      <c r="C115" s="6" t="s">
        <v>22</v>
      </c>
      <c r="D115" s="11" t="s">
        <v>31</v>
      </c>
      <c r="E115" s="6" t="s">
        <v>11</v>
      </c>
      <c r="F115" s="6">
        <v>-3</v>
      </c>
      <c r="G115" s="14"/>
      <c r="H115" s="15"/>
    </row>
    <row r="116" spans="1:8" s="10" customFormat="1">
      <c r="A116" s="12">
        <v>62</v>
      </c>
      <c r="B116" s="12"/>
      <c r="C116" s="6"/>
      <c r="D116" s="31" t="s">
        <v>33</v>
      </c>
      <c r="E116" s="30" t="s">
        <v>13</v>
      </c>
      <c r="F116" s="30">
        <v>-5</v>
      </c>
      <c r="G116" s="14"/>
      <c r="H116" s="15"/>
    </row>
    <row r="117" spans="1:8" s="10" customFormat="1">
      <c r="A117" s="12">
        <v>63</v>
      </c>
      <c r="B117" s="12"/>
      <c r="C117" s="6"/>
      <c r="D117" s="31" t="s">
        <v>28</v>
      </c>
      <c r="E117" s="30" t="s">
        <v>13</v>
      </c>
      <c r="F117" s="30">
        <v>-35</v>
      </c>
      <c r="G117" s="14"/>
      <c r="H117" s="15"/>
    </row>
    <row r="118" spans="1:8" s="10" customFormat="1" ht="25.5">
      <c r="A118" s="12">
        <v>64</v>
      </c>
      <c r="B118" s="12"/>
      <c r="C118" s="6"/>
      <c r="D118" s="16" t="s">
        <v>91</v>
      </c>
      <c r="E118" s="6" t="s">
        <v>13</v>
      </c>
      <c r="F118" s="6">
        <v>-15</v>
      </c>
      <c r="G118" s="14"/>
      <c r="H118" s="15"/>
    </row>
    <row r="119" spans="1:8" s="10" customFormat="1" ht="25.5">
      <c r="A119" s="12">
        <v>65</v>
      </c>
      <c r="B119" s="12"/>
      <c r="C119" s="6"/>
      <c r="D119" s="16" t="s">
        <v>92</v>
      </c>
      <c r="E119" s="6" t="s">
        <v>13</v>
      </c>
      <c r="F119" s="6">
        <v>-10</v>
      </c>
      <c r="G119" s="14"/>
      <c r="H119" s="15"/>
    </row>
    <row r="120" spans="1:8" s="10" customFormat="1">
      <c r="A120" s="12">
        <v>66</v>
      </c>
      <c r="B120" s="12"/>
      <c r="C120" s="6"/>
      <c r="D120" s="16" t="s">
        <v>14</v>
      </c>
      <c r="E120" s="6" t="s">
        <v>12</v>
      </c>
      <c r="F120" s="6">
        <v>-210</v>
      </c>
      <c r="G120" s="14"/>
      <c r="H120" s="15"/>
    </row>
    <row r="121" spans="1:8" s="10" customFormat="1">
      <c r="A121" s="12">
        <v>67</v>
      </c>
      <c r="B121" s="12"/>
      <c r="C121" s="6"/>
      <c r="D121" s="31" t="s">
        <v>29</v>
      </c>
      <c r="E121" s="30" t="s">
        <v>12</v>
      </c>
      <c r="F121" s="30">
        <v>-210</v>
      </c>
      <c r="G121" s="14"/>
      <c r="H121" s="15"/>
    </row>
    <row r="122" spans="1:8" s="10" customFormat="1">
      <c r="A122" s="12"/>
      <c r="B122" s="12"/>
      <c r="C122" s="6"/>
      <c r="D122" s="13"/>
      <c r="E122" s="6"/>
      <c r="F122" s="6"/>
      <c r="G122" s="14"/>
      <c r="H122" s="15"/>
    </row>
    <row r="123" spans="1:8" s="10" customFormat="1">
      <c r="A123" s="12"/>
      <c r="B123" s="12"/>
      <c r="C123" s="6"/>
      <c r="D123" s="13"/>
      <c r="E123" s="6"/>
      <c r="F123" s="6"/>
      <c r="G123" s="14"/>
      <c r="H123" s="15"/>
    </row>
    <row r="124" spans="1:8" s="10" customFormat="1">
      <c r="A124" s="12"/>
      <c r="B124" s="12"/>
      <c r="C124" s="13" t="s">
        <v>95</v>
      </c>
      <c r="D124" s="13"/>
      <c r="E124" s="6"/>
      <c r="F124" s="6"/>
      <c r="G124" s="14"/>
      <c r="H124" s="15"/>
    </row>
    <row r="125" spans="1:8" s="10" customFormat="1">
      <c r="A125" s="12"/>
      <c r="B125" s="12"/>
      <c r="C125" s="6"/>
      <c r="D125" s="13"/>
      <c r="E125" s="6"/>
      <c r="F125" s="6"/>
      <c r="G125" s="14"/>
      <c r="H125" s="15"/>
    </row>
    <row r="126" spans="1:8" s="10" customFormat="1">
      <c r="A126" s="12"/>
      <c r="B126" s="12"/>
      <c r="C126" s="6"/>
      <c r="D126" s="13"/>
      <c r="E126" s="6"/>
      <c r="F126" s="6"/>
      <c r="G126" s="14"/>
      <c r="H126" s="15"/>
    </row>
    <row r="127" spans="1:8" s="10" customFormat="1">
      <c r="A127" s="12">
        <v>68</v>
      </c>
      <c r="B127" s="12"/>
      <c r="C127" s="6"/>
      <c r="D127" s="37" t="s">
        <v>70</v>
      </c>
      <c r="E127" s="6" t="s">
        <v>11</v>
      </c>
      <c r="F127" s="6">
        <v>3</v>
      </c>
      <c r="G127" s="14"/>
      <c r="H127" s="15"/>
    </row>
    <row r="128" spans="1:8" s="10" customFormat="1">
      <c r="A128" s="12">
        <v>69</v>
      </c>
      <c r="B128" s="12"/>
      <c r="C128" s="6"/>
      <c r="D128" s="37" t="s">
        <v>70</v>
      </c>
      <c r="E128" s="6" t="s">
        <v>11</v>
      </c>
      <c r="F128" s="6">
        <v>3</v>
      </c>
      <c r="G128" s="14"/>
      <c r="H128" s="15"/>
    </row>
    <row r="129" spans="1:8" s="10" customFormat="1">
      <c r="A129" s="12">
        <v>70</v>
      </c>
      <c r="B129" s="12"/>
      <c r="C129" s="6"/>
      <c r="D129" s="37" t="s">
        <v>71</v>
      </c>
      <c r="E129" s="6" t="s">
        <v>11</v>
      </c>
      <c r="F129" s="6">
        <v>3</v>
      </c>
      <c r="G129" s="14"/>
      <c r="H129" s="15"/>
    </row>
    <row r="130" spans="1:8" s="10" customFormat="1">
      <c r="A130" s="12">
        <v>71</v>
      </c>
      <c r="B130" s="12"/>
      <c r="C130" s="6"/>
      <c r="D130" s="37" t="s">
        <v>72</v>
      </c>
      <c r="E130" s="6" t="s">
        <v>11</v>
      </c>
      <c r="F130" s="6">
        <v>8</v>
      </c>
      <c r="G130" s="14"/>
      <c r="H130" s="15"/>
    </row>
    <row r="131" spans="1:8" s="10" customFormat="1">
      <c r="A131" s="12">
        <v>72</v>
      </c>
      <c r="B131" s="12"/>
      <c r="C131" s="6"/>
      <c r="D131" s="37" t="s">
        <v>80</v>
      </c>
      <c r="E131" s="6" t="s">
        <v>11</v>
      </c>
      <c r="F131" s="6">
        <v>3</v>
      </c>
      <c r="G131" s="14"/>
      <c r="H131" s="15"/>
    </row>
    <row r="132" spans="1:8" s="10" customFormat="1">
      <c r="A132" s="12">
        <v>73</v>
      </c>
      <c r="B132" s="12"/>
      <c r="C132" s="6"/>
      <c r="D132" s="37" t="s">
        <v>74</v>
      </c>
      <c r="E132" s="6" t="s">
        <v>11</v>
      </c>
      <c r="F132" s="6">
        <v>3</v>
      </c>
      <c r="G132" s="14"/>
      <c r="H132" s="15"/>
    </row>
    <row r="133" spans="1:8" s="10" customFormat="1">
      <c r="A133" s="12">
        <v>74</v>
      </c>
      <c r="B133" s="12"/>
      <c r="C133" s="6"/>
      <c r="D133" s="37" t="s">
        <v>81</v>
      </c>
      <c r="E133" s="6" t="s">
        <v>11</v>
      </c>
      <c r="F133" s="6">
        <v>14</v>
      </c>
      <c r="G133" s="14"/>
      <c r="H133" s="15"/>
    </row>
    <row r="134" spans="1:8" s="10" customFormat="1">
      <c r="A134" s="12">
        <v>75</v>
      </c>
      <c r="B134" s="12"/>
      <c r="C134" s="6"/>
      <c r="D134" s="37" t="s">
        <v>76</v>
      </c>
      <c r="E134" s="6" t="s">
        <v>11</v>
      </c>
      <c r="F134" s="6">
        <v>4</v>
      </c>
      <c r="G134" s="14"/>
      <c r="H134" s="15"/>
    </row>
    <row r="135" spans="1:8" s="10" customFormat="1">
      <c r="A135" s="12">
        <v>76</v>
      </c>
      <c r="B135" s="12"/>
      <c r="C135" s="6"/>
      <c r="D135" s="37" t="s">
        <v>82</v>
      </c>
      <c r="E135" s="6" t="s">
        <v>11</v>
      </c>
      <c r="F135" s="6">
        <v>1</v>
      </c>
      <c r="G135" s="14"/>
      <c r="H135" s="15"/>
    </row>
    <row r="136" spans="1:8" s="10" customFormat="1">
      <c r="A136" s="12">
        <v>77</v>
      </c>
      <c r="B136" s="12"/>
      <c r="C136" s="6"/>
      <c r="D136" s="37" t="s">
        <v>77</v>
      </c>
      <c r="E136" s="6" t="s">
        <v>11</v>
      </c>
      <c r="F136" s="6">
        <v>8</v>
      </c>
      <c r="G136" s="14"/>
      <c r="H136" s="15"/>
    </row>
    <row r="137" spans="1:8" s="10" customFormat="1">
      <c r="A137" s="12">
        <v>78</v>
      </c>
      <c r="B137" s="12"/>
      <c r="C137" s="6"/>
      <c r="D137" s="37" t="s">
        <v>89</v>
      </c>
      <c r="E137" s="6" t="s">
        <v>11</v>
      </c>
      <c r="F137" s="6">
        <v>3</v>
      </c>
      <c r="G137" s="14"/>
      <c r="H137" s="15"/>
    </row>
    <row r="138" spans="1:8" s="10" customFormat="1">
      <c r="A138" s="12">
        <v>79</v>
      </c>
      <c r="B138" s="12"/>
      <c r="C138" s="6"/>
      <c r="D138" s="37" t="s">
        <v>79</v>
      </c>
      <c r="E138" s="6" t="s">
        <v>11</v>
      </c>
      <c r="F138" s="6">
        <v>3</v>
      </c>
      <c r="G138" s="14"/>
      <c r="H138" s="15"/>
    </row>
    <row r="139" spans="1:8" s="10" customFormat="1">
      <c r="A139" s="12">
        <v>80</v>
      </c>
      <c r="B139" s="12"/>
      <c r="C139" s="6"/>
      <c r="D139" s="11" t="s">
        <v>53</v>
      </c>
      <c r="E139" s="6" t="s">
        <v>11</v>
      </c>
      <c r="F139" s="6">
        <v>12</v>
      </c>
      <c r="G139" s="14"/>
      <c r="H139" s="15"/>
    </row>
    <row r="140" spans="1:8" s="10" customFormat="1">
      <c r="A140" s="12"/>
      <c r="B140" s="12"/>
      <c r="C140" s="6"/>
      <c r="D140" s="16"/>
      <c r="E140" s="6"/>
      <c r="F140" s="6"/>
      <c r="G140" s="14"/>
      <c r="H140" s="15"/>
    </row>
    <row r="141" spans="1:8" s="10" customFormat="1">
      <c r="A141" s="12">
        <v>81</v>
      </c>
      <c r="B141" s="12"/>
      <c r="C141" s="6" t="s">
        <v>16</v>
      </c>
      <c r="D141" s="11" t="s">
        <v>55</v>
      </c>
      <c r="E141" s="6" t="s">
        <v>11</v>
      </c>
      <c r="F141" s="6">
        <v>5</v>
      </c>
      <c r="G141" s="14"/>
      <c r="H141" s="15"/>
    </row>
    <row r="142" spans="1:8" s="10" customFormat="1">
      <c r="A142" s="12"/>
      <c r="B142" s="12"/>
      <c r="C142" s="6"/>
      <c r="D142" s="11"/>
      <c r="E142" s="6"/>
      <c r="F142" s="6"/>
      <c r="G142" s="14"/>
      <c r="H142" s="15"/>
    </row>
    <row r="143" spans="1:8" s="10" customFormat="1">
      <c r="A143" s="12">
        <v>82</v>
      </c>
      <c r="B143" s="12"/>
      <c r="C143" s="6" t="s">
        <v>21</v>
      </c>
      <c r="D143" s="11" t="s">
        <v>60</v>
      </c>
      <c r="E143" s="6" t="s">
        <v>11</v>
      </c>
      <c r="F143" s="6">
        <v>1</v>
      </c>
      <c r="G143" s="14"/>
      <c r="H143" s="15"/>
    </row>
    <row r="144" spans="1:8" s="10" customFormat="1">
      <c r="A144" s="12">
        <v>83</v>
      </c>
      <c r="B144" s="12"/>
      <c r="C144" s="6" t="s">
        <v>21</v>
      </c>
      <c r="D144" s="11" t="s">
        <v>61</v>
      </c>
      <c r="E144" s="6" t="s">
        <v>11</v>
      </c>
      <c r="F144" s="6">
        <v>6</v>
      </c>
      <c r="G144" s="14"/>
      <c r="H144" s="15"/>
    </row>
    <row r="145" spans="1:8" s="10" customFormat="1">
      <c r="A145" s="12">
        <v>84</v>
      </c>
      <c r="B145" s="12"/>
      <c r="C145" s="6" t="s">
        <v>21</v>
      </c>
      <c r="D145" s="11" t="s">
        <v>65</v>
      </c>
      <c r="E145" s="6" t="s">
        <v>11</v>
      </c>
      <c r="F145" s="6">
        <v>1</v>
      </c>
      <c r="G145" s="14"/>
      <c r="H145" s="15"/>
    </row>
    <row r="146" spans="1:8" s="10" customFormat="1">
      <c r="A146" s="12">
        <v>85</v>
      </c>
      <c r="B146" s="12"/>
      <c r="C146" s="6" t="s">
        <v>21</v>
      </c>
      <c r="D146" s="11" t="s">
        <v>66</v>
      </c>
      <c r="E146" s="6" t="s">
        <v>11</v>
      </c>
      <c r="F146" s="6">
        <v>2</v>
      </c>
      <c r="G146" s="14"/>
      <c r="H146" s="15"/>
    </row>
    <row r="147" spans="1:8" s="10" customFormat="1">
      <c r="A147" s="12">
        <v>86</v>
      </c>
      <c r="B147" s="12"/>
      <c r="C147" s="6" t="s">
        <v>21</v>
      </c>
      <c r="D147" s="11" t="s">
        <v>67</v>
      </c>
      <c r="E147" s="6" t="s">
        <v>11</v>
      </c>
      <c r="F147" s="6">
        <v>1</v>
      </c>
      <c r="G147" s="14"/>
      <c r="H147" s="15"/>
    </row>
    <row r="148" spans="1:8" s="10" customFormat="1">
      <c r="A148" s="12">
        <v>87</v>
      </c>
      <c r="B148" s="12"/>
      <c r="C148" s="6" t="s">
        <v>21</v>
      </c>
      <c r="D148" s="11" t="s">
        <v>62</v>
      </c>
      <c r="E148" s="6" t="s">
        <v>11</v>
      </c>
      <c r="F148" s="6">
        <v>2</v>
      </c>
      <c r="G148" s="14"/>
      <c r="H148" s="15"/>
    </row>
    <row r="150" spans="1:8" s="10" customFormat="1">
      <c r="A150" s="12">
        <v>88</v>
      </c>
      <c r="B150" s="12"/>
      <c r="C150" s="6" t="s">
        <v>19</v>
      </c>
      <c r="D150" s="11" t="s">
        <v>52</v>
      </c>
      <c r="E150" s="6" t="s">
        <v>11</v>
      </c>
      <c r="F150" s="6">
        <v>1</v>
      </c>
      <c r="G150" s="14"/>
      <c r="H150" s="15"/>
    </row>
    <row r="151" spans="1:8" s="10" customFormat="1">
      <c r="A151" s="12">
        <v>89</v>
      </c>
      <c r="B151" s="12"/>
      <c r="C151" s="6" t="s">
        <v>20</v>
      </c>
      <c r="D151" s="11" t="s">
        <v>50</v>
      </c>
      <c r="E151" s="6" t="s">
        <v>11</v>
      </c>
      <c r="F151" s="6">
        <v>1</v>
      </c>
      <c r="G151" s="14"/>
      <c r="H151" s="15"/>
    </row>
    <row r="152" spans="1:8" s="10" customFormat="1">
      <c r="A152" s="12">
        <v>90</v>
      </c>
      <c r="B152" s="12"/>
      <c r="C152" s="6" t="s">
        <v>35</v>
      </c>
      <c r="D152" s="11" t="s">
        <v>59</v>
      </c>
      <c r="E152" s="6" t="s">
        <v>11</v>
      </c>
      <c r="F152" s="6">
        <v>1</v>
      </c>
      <c r="G152" s="14"/>
      <c r="H152" s="15"/>
    </row>
    <row r="154" spans="1:8" s="10" customFormat="1">
      <c r="A154" s="12">
        <v>91</v>
      </c>
      <c r="B154" s="12"/>
      <c r="C154" s="30"/>
      <c r="D154" s="37" t="s">
        <v>46</v>
      </c>
      <c r="E154" s="30" t="s">
        <v>11</v>
      </c>
      <c r="F154" s="30">
        <v>1</v>
      </c>
      <c r="G154" s="14"/>
      <c r="H154" s="15"/>
    </row>
    <row r="155" spans="1:8" s="10" customFormat="1">
      <c r="A155" s="12">
        <v>92</v>
      </c>
      <c r="B155" s="12"/>
      <c r="C155" s="30"/>
      <c r="D155" s="37" t="s">
        <v>40</v>
      </c>
      <c r="E155" s="30" t="s">
        <v>11</v>
      </c>
      <c r="F155" s="30">
        <v>1</v>
      </c>
      <c r="G155" s="14"/>
      <c r="H155" s="15"/>
    </row>
    <row r="156" spans="1:8" s="10" customFormat="1">
      <c r="A156" s="12">
        <v>93</v>
      </c>
      <c r="B156" s="12"/>
      <c r="C156" s="6"/>
      <c r="D156" s="11" t="s">
        <v>47</v>
      </c>
      <c r="E156" s="6" t="s">
        <v>11</v>
      </c>
      <c r="F156" s="6">
        <v>1</v>
      </c>
      <c r="G156" s="14"/>
      <c r="H156" s="15"/>
    </row>
    <row r="158" spans="1:8" s="10" customFormat="1">
      <c r="A158" s="12">
        <v>94</v>
      </c>
      <c r="B158" s="12"/>
      <c r="C158" s="6"/>
      <c r="D158" s="11" t="s">
        <v>31</v>
      </c>
      <c r="E158" s="6" t="s">
        <v>11</v>
      </c>
      <c r="F158" s="6">
        <v>3</v>
      </c>
      <c r="G158" s="14"/>
      <c r="H158" s="15"/>
    </row>
    <row r="160" spans="1:8" s="10" customFormat="1">
      <c r="A160" s="12">
        <v>95</v>
      </c>
      <c r="B160" s="12"/>
      <c r="C160" s="6"/>
      <c r="D160" s="31" t="s">
        <v>33</v>
      </c>
      <c r="E160" s="30" t="s">
        <v>13</v>
      </c>
      <c r="F160" s="30">
        <v>5</v>
      </c>
      <c r="G160" s="14"/>
      <c r="H160" s="15"/>
    </row>
    <row r="161" spans="1:8" s="10" customFormat="1">
      <c r="A161" s="12">
        <v>96</v>
      </c>
      <c r="B161" s="12"/>
      <c r="C161" s="6"/>
      <c r="D161" s="31" t="s">
        <v>28</v>
      </c>
      <c r="E161" s="30" t="s">
        <v>13</v>
      </c>
      <c r="F161" s="30">
        <v>40</v>
      </c>
      <c r="G161" s="14"/>
      <c r="H161" s="15"/>
    </row>
    <row r="162" spans="1:8" s="10" customFormat="1">
      <c r="A162" s="12">
        <v>97</v>
      </c>
      <c r="B162" s="12"/>
      <c r="C162" s="6"/>
      <c r="D162" s="16" t="s">
        <v>68</v>
      </c>
      <c r="E162" s="6" t="s">
        <v>13</v>
      </c>
      <c r="F162" s="6">
        <v>15</v>
      </c>
      <c r="G162" s="14"/>
      <c r="H162" s="15"/>
    </row>
    <row r="163" spans="1:8" s="10" customFormat="1" ht="25.5">
      <c r="A163" s="12">
        <v>98</v>
      </c>
      <c r="B163" s="12"/>
      <c r="C163" s="6"/>
      <c r="D163" s="16" t="s">
        <v>69</v>
      </c>
      <c r="E163" s="6" t="s">
        <v>13</v>
      </c>
      <c r="F163" s="6">
        <v>5</v>
      </c>
      <c r="G163" s="14"/>
      <c r="H163" s="15"/>
    </row>
    <row r="164" spans="1:8" s="10" customFormat="1" ht="25.5">
      <c r="A164" s="12">
        <v>99</v>
      </c>
      <c r="B164" s="12"/>
      <c r="C164" s="6"/>
      <c r="D164" s="16" t="s">
        <v>91</v>
      </c>
      <c r="E164" s="6" t="s">
        <v>13</v>
      </c>
      <c r="F164" s="6">
        <v>55</v>
      </c>
      <c r="G164" s="14"/>
      <c r="H164" s="15"/>
    </row>
    <row r="165" spans="1:8" s="10" customFormat="1">
      <c r="A165" s="12"/>
      <c r="B165" s="12"/>
      <c r="C165" s="6"/>
      <c r="D165" s="16"/>
      <c r="E165" s="6"/>
      <c r="F165" s="6"/>
      <c r="G165" s="14"/>
      <c r="H165" s="15"/>
    </row>
    <row r="166" spans="1:8" s="10" customFormat="1" ht="25.5">
      <c r="A166" s="12">
        <v>100</v>
      </c>
      <c r="B166" s="12"/>
      <c r="C166" s="6"/>
      <c r="D166" s="16" t="s">
        <v>63</v>
      </c>
      <c r="E166" s="6" t="s">
        <v>13</v>
      </c>
      <c r="F166" s="6">
        <v>5</v>
      </c>
      <c r="G166" s="14"/>
      <c r="H166" s="15"/>
    </row>
    <row r="168" spans="1:8" s="10" customFormat="1" ht="25.5">
      <c r="A168" s="12">
        <v>101</v>
      </c>
      <c r="B168" s="12"/>
      <c r="C168" s="6"/>
      <c r="D168" s="16" t="s">
        <v>92</v>
      </c>
      <c r="E168" s="6" t="s">
        <v>13</v>
      </c>
      <c r="F168" s="6">
        <v>10</v>
      </c>
      <c r="G168" s="14"/>
      <c r="H168" s="15"/>
    </row>
    <row r="170" spans="1:8" s="10" customFormat="1">
      <c r="A170" s="12">
        <v>102</v>
      </c>
      <c r="B170" s="12"/>
      <c r="C170" s="6"/>
      <c r="D170" s="16" t="s">
        <v>14</v>
      </c>
      <c r="E170" s="6" t="s">
        <v>12</v>
      </c>
      <c r="F170" s="6">
        <v>210</v>
      </c>
      <c r="G170" s="14"/>
      <c r="H170" s="15"/>
    </row>
    <row r="171" spans="1:8" s="10" customFormat="1">
      <c r="A171" s="12">
        <v>103</v>
      </c>
      <c r="B171" s="12"/>
      <c r="C171" s="6"/>
      <c r="D171" s="31" t="s">
        <v>29</v>
      </c>
      <c r="E171" s="30" t="s">
        <v>12</v>
      </c>
      <c r="F171" s="30">
        <v>210</v>
      </c>
      <c r="G171" s="14"/>
      <c r="H171" s="15"/>
    </row>
    <row r="172" spans="1:8" s="10" customFormat="1">
      <c r="A172" s="12"/>
      <c r="B172" s="12"/>
      <c r="C172" s="6"/>
      <c r="D172" s="31"/>
      <c r="E172" s="30"/>
      <c r="F172" s="30"/>
      <c r="G172" s="14"/>
      <c r="H172" s="15"/>
    </row>
    <row r="173" spans="1:8" s="10" customFormat="1">
      <c r="A173" s="12"/>
      <c r="B173" s="12"/>
      <c r="C173" s="6"/>
      <c r="D173" s="16"/>
      <c r="E173" s="6"/>
      <c r="F173" s="6"/>
      <c r="G173" s="14"/>
      <c r="H173" s="15"/>
    </row>
    <row r="174" spans="1:8" s="10" customFormat="1">
      <c r="A174" s="12"/>
      <c r="B174" s="12"/>
      <c r="C174" s="6"/>
      <c r="D174" s="13" t="s">
        <v>34</v>
      </c>
      <c r="E174" s="6"/>
      <c r="F174" s="6"/>
      <c r="G174" s="14"/>
      <c r="H174" s="15"/>
    </row>
    <row r="175" spans="1:8" s="10" customFormat="1">
      <c r="A175" s="12"/>
      <c r="B175" s="12"/>
      <c r="C175" s="6"/>
      <c r="D175" s="13"/>
      <c r="E175" s="6"/>
      <c r="F175" s="6"/>
      <c r="G175" s="14"/>
      <c r="H175" s="15"/>
    </row>
    <row r="176" spans="1:8" s="10" customFormat="1">
      <c r="A176" s="12"/>
      <c r="B176" s="12"/>
      <c r="C176" s="13" t="s">
        <v>94</v>
      </c>
      <c r="D176" s="13"/>
      <c r="E176" s="6"/>
      <c r="F176" s="6"/>
      <c r="G176" s="14"/>
      <c r="H176" s="15"/>
    </row>
    <row r="177" spans="1:8" s="10" customFormat="1">
      <c r="A177" s="12">
        <v>104</v>
      </c>
      <c r="B177" s="12"/>
      <c r="C177" s="6" t="s">
        <v>16</v>
      </c>
      <c r="D177" s="11" t="s">
        <v>54</v>
      </c>
      <c r="E177" s="6" t="s">
        <v>11</v>
      </c>
      <c r="F177" s="6">
        <v>-1</v>
      </c>
      <c r="G177" s="14"/>
      <c r="H177" s="15"/>
    </row>
    <row r="178" spans="1:8" s="10" customFormat="1">
      <c r="A178" s="12"/>
      <c r="B178" s="12"/>
      <c r="C178" s="6"/>
      <c r="D178" s="16"/>
      <c r="E178" s="6"/>
      <c r="F178" s="6"/>
      <c r="G178" s="14"/>
      <c r="H178" s="15"/>
    </row>
    <row r="179" spans="1:8" s="10" customFormat="1" ht="25.5">
      <c r="A179" s="12">
        <v>105</v>
      </c>
      <c r="B179" s="12"/>
      <c r="C179" s="6"/>
      <c r="D179" s="16" t="s">
        <v>44</v>
      </c>
      <c r="E179" s="6" t="s">
        <v>13</v>
      </c>
      <c r="F179" s="6">
        <v>-2.5</v>
      </c>
      <c r="G179" s="14"/>
      <c r="H179" s="15"/>
    </row>
    <row r="180" spans="1:8" s="10" customFormat="1">
      <c r="A180" s="12"/>
      <c r="B180" s="12"/>
      <c r="C180" s="6"/>
      <c r="D180" s="16"/>
      <c r="E180" s="6"/>
      <c r="F180" s="6"/>
      <c r="G180" s="14"/>
      <c r="H180" s="15"/>
    </row>
    <row r="181" spans="1:8" s="10" customFormat="1">
      <c r="A181" s="12">
        <v>106</v>
      </c>
      <c r="B181" s="12"/>
      <c r="C181" s="6"/>
      <c r="D181" s="31" t="s">
        <v>84</v>
      </c>
      <c r="E181" s="30" t="s">
        <v>13</v>
      </c>
      <c r="F181" s="30">
        <v>-2</v>
      </c>
      <c r="G181" s="14"/>
      <c r="H181" s="15"/>
    </row>
    <row r="183" spans="1:8" s="10" customFormat="1">
      <c r="A183" s="12"/>
      <c r="B183" s="12"/>
      <c r="C183" s="13" t="s">
        <v>95</v>
      </c>
      <c r="D183" s="31"/>
      <c r="E183" s="30"/>
      <c r="F183" s="30"/>
      <c r="G183" s="14"/>
      <c r="H183" s="15"/>
    </row>
    <row r="184" spans="1:8" s="10" customFormat="1">
      <c r="A184" s="12">
        <v>107</v>
      </c>
      <c r="B184" s="12"/>
      <c r="C184" s="6"/>
      <c r="D184" s="11" t="s">
        <v>54</v>
      </c>
      <c r="E184" s="6" t="s">
        <v>11</v>
      </c>
      <c r="F184" s="6">
        <v>1</v>
      </c>
      <c r="G184" s="14"/>
      <c r="H184" s="15"/>
    </row>
    <row r="185" spans="1:8" s="10" customFormat="1">
      <c r="A185" s="12">
        <v>108</v>
      </c>
      <c r="B185" s="12"/>
      <c r="C185" s="6"/>
      <c r="D185" s="11" t="s">
        <v>55</v>
      </c>
      <c r="E185" s="6" t="s">
        <v>11</v>
      </c>
      <c r="F185" s="6">
        <v>1</v>
      </c>
      <c r="G185" s="14"/>
      <c r="H185" s="15"/>
    </row>
    <row r="186" spans="1:8" s="10" customFormat="1">
      <c r="A186" s="12"/>
      <c r="B186" s="12"/>
      <c r="C186" s="6"/>
      <c r="D186" s="11"/>
      <c r="E186" s="6"/>
      <c r="F186" s="6"/>
      <c r="G186" s="14"/>
      <c r="H186" s="15"/>
    </row>
    <row r="187" spans="1:8" s="10" customFormat="1" ht="25.5">
      <c r="A187" s="12">
        <v>109</v>
      </c>
      <c r="B187" s="12"/>
      <c r="C187" s="6"/>
      <c r="D187" s="16" t="s">
        <v>44</v>
      </c>
      <c r="E187" s="6" t="s">
        <v>13</v>
      </c>
      <c r="F187" s="6">
        <v>3.5</v>
      </c>
      <c r="G187" s="14"/>
      <c r="H187" s="15"/>
    </row>
    <row r="188" spans="1:8" s="10" customFormat="1">
      <c r="A188" s="12">
        <v>110</v>
      </c>
      <c r="B188" s="12"/>
      <c r="C188" s="6"/>
      <c r="D188" s="31" t="s">
        <v>84</v>
      </c>
      <c r="E188" s="30" t="s">
        <v>13</v>
      </c>
      <c r="F188" s="30">
        <v>3</v>
      </c>
      <c r="G188" s="14"/>
      <c r="H188" s="15"/>
    </row>
    <row r="189" spans="1:8" s="10" customFormat="1">
      <c r="A189" s="12"/>
      <c r="B189" s="12"/>
      <c r="C189" s="6"/>
      <c r="D189" s="11"/>
      <c r="E189" s="6"/>
      <c r="F189" s="6"/>
      <c r="G189" s="14"/>
      <c r="H189" s="15"/>
    </row>
    <row r="190" spans="1:8" s="10" customFormat="1">
      <c r="A190" s="12"/>
      <c r="B190" s="12"/>
      <c r="C190" s="6"/>
      <c r="D190" s="31"/>
      <c r="E190" s="30"/>
      <c r="F190" s="30"/>
      <c r="G190" s="14"/>
      <c r="H190" s="15"/>
    </row>
    <row r="191" spans="1:8" s="10" customFormat="1">
      <c r="A191" s="12"/>
      <c r="B191" s="12"/>
      <c r="C191" s="6"/>
      <c r="D191" s="13" t="s">
        <v>85</v>
      </c>
      <c r="E191" s="6"/>
      <c r="F191" s="6"/>
      <c r="G191" s="14"/>
      <c r="H191" s="15"/>
    </row>
    <row r="192" spans="1:8" s="10" customFormat="1">
      <c r="A192" s="12"/>
      <c r="B192" s="12"/>
      <c r="C192" s="13" t="s">
        <v>94</v>
      </c>
      <c r="D192" s="13"/>
      <c r="E192" s="6"/>
      <c r="F192" s="6"/>
      <c r="G192" s="14"/>
      <c r="H192" s="15"/>
    </row>
    <row r="193" spans="1:8" s="10" customFormat="1">
      <c r="A193" s="12">
        <v>111</v>
      </c>
      <c r="B193" s="12"/>
      <c r="C193" s="6" t="s">
        <v>16</v>
      </c>
      <c r="D193" s="11" t="s">
        <v>55</v>
      </c>
      <c r="E193" s="6" t="s">
        <v>11</v>
      </c>
      <c r="F193" s="6">
        <v>-1</v>
      </c>
      <c r="G193" s="14"/>
      <c r="H193" s="15"/>
    </row>
    <row r="194" spans="1:8" s="10" customFormat="1" ht="25.5">
      <c r="A194" s="12">
        <v>112</v>
      </c>
      <c r="B194" s="12"/>
      <c r="C194" s="6"/>
      <c r="D194" s="16" t="s">
        <v>91</v>
      </c>
      <c r="E194" s="6" t="s">
        <v>13</v>
      </c>
      <c r="F194" s="6">
        <v>-2</v>
      </c>
      <c r="G194" s="14"/>
      <c r="H194" s="15"/>
    </row>
    <row r="195" spans="1:8" s="10" customFormat="1">
      <c r="A195" s="12"/>
      <c r="B195" s="12"/>
      <c r="C195" s="6"/>
      <c r="D195" s="11"/>
      <c r="E195" s="22"/>
      <c r="F195" s="6"/>
      <c r="G195" s="14"/>
      <c r="H195" s="15"/>
    </row>
    <row r="196" spans="1:8" s="10" customFormat="1">
      <c r="A196" s="12"/>
      <c r="B196" s="12"/>
      <c r="C196" s="13" t="s">
        <v>95</v>
      </c>
      <c r="D196" s="13"/>
      <c r="E196" s="22"/>
      <c r="F196" s="6"/>
      <c r="G196" s="14"/>
      <c r="H196" s="15"/>
    </row>
    <row r="197" spans="1:8" s="10" customFormat="1">
      <c r="A197" s="12"/>
      <c r="B197" s="12"/>
      <c r="C197" s="6"/>
      <c r="D197" s="11"/>
      <c r="E197" s="22"/>
      <c r="F197" s="6"/>
      <c r="G197" s="14"/>
      <c r="H197" s="15"/>
    </row>
    <row r="198" spans="1:8" s="10" customFormat="1">
      <c r="A198" s="12">
        <v>113</v>
      </c>
      <c r="B198" s="12"/>
      <c r="C198" s="6"/>
      <c r="D198" s="11" t="s">
        <v>54</v>
      </c>
      <c r="E198" s="6" t="s">
        <v>11</v>
      </c>
      <c r="F198" s="6">
        <v>2</v>
      </c>
      <c r="G198" s="14"/>
      <c r="H198" s="15"/>
    </row>
    <row r="199" spans="1:8" s="10" customFormat="1">
      <c r="A199" s="12">
        <v>114</v>
      </c>
      <c r="B199" s="12"/>
      <c r="C199" s="6"/>
      <c r="D199" s="11" t="s">
        <v>55</v>
      </c>
      <c r="E199" s="6" t="s">
        <v>11</v>
      </c>
      <c r="F199" s="6">
        <v>1</v>
      </c>
      <c r="G199" s="14"/>
      <c r="H199" s="15"/>
    </row>
    <row r="200" spans="1:8" s="10" customFormat="1">
      <c r="A200" s="12"/>
      <c r="B200" s="12"/>
      <c r="C200" s="6"/>
      <c r="D200" s="37"/>
      <c r="E200" s="6"/>
      <c r="F200" s="6"/>
      <c r="G200" s="14"/>
      <c r="H200" s="15"/>
    </row>
    <row r="201" spans="1:8" s="10" customFormat="1" ht="25.5">
      <c r="A201" s="12">
        <v>115</v>
      </c>
      <c r="B201" s="12"/>
      <c r="C201" s="6"/>
      <c r="D201" s="16" t="s">
        <v>91</v>
      </c>
      <c r="E201" s="6" t="s">
        <v>13</v>
      </c>
      <c r="F201" s="6">
        <v>3</v>
      </c>
      <c r="G201" s="14"/>
      <c r="H201" s="15"/>
    </row>
    <row r="202" spans="1:8" s="10" customFormat="1">
      <c r="A202" s="12">
        <v>116</v>
      </c>
      <c r="B202" s="12"/>
      <c r="C202" s="6"/>
      <c r="D202" s="31" t="s">
        <v>84</v>
      </c>
      <c r="E202" s="30" t="s">
        <v>13</v>
      </c>
      <c r="F202" s="30">
        <v>7</v>
      </c>
      <c r="G202" s="14"/>
      <c r="H202" s="15"/>
    </row>
    <row r="203" spans="1:8" s="10" customFormat="1">
      <c r="A203" s="12">
        <v>117</v>
      </c>
      <c r="B203" s="12"/>
      <c r="C203" s="6"/>
      <c r="D203" s="31" t="s">
        <v>93</v>
      </c>
      <c r="E203" s="30" t="s">
        <v>13</v>
      </c>
      <c r="F203" s="30">
        <v>5</v>
      </c>
      <c r="G203" s="14"/>
      <c r="H203" s="15"/>
    </row>
    <row r="204" spans="1:8" s="10" customFormat="1">
      <c r="A204" s="12"/>
      <c r="B204" s="12"/>
      <c r="C204" s="6"/>
      <c r="D204" s="37"/>
      <c r="E204" s="6"/>
      <c r="F204" s="6"/>
      <c r="G204" s="14"/>
      <c r="H204" s="15"/>
    </row>
    <row r="205" spans="1:8" s="10" customFormat="1">
      <c r="A205" s="12"/>
      <c r="B205" s="12"/>
      <c r="C205" s="6"/>
      <c r="D205" s="37"/>
      <c r="E205" s="6"/>
      <c r="F205" s="6"/>
      <c r="G205" s="14"/>
      <c r="H205" s="15"/>
    </row>
    <row r="206" spans="1:8" s="10" customFormat="1">
      <c r="A206" s="12"/>
      <c r="B206" s="12"/>
      <c r="C206" s="6"/>
      <c r="D206" s="37"/>
      <c r="E206" s="6"/>
      <c r="F206" s="6"/>
      <c r="G206" s="14"/>
      <c r="H206" s="15"/>
    </row>
    <row r="207" spans="1:8" s="10" customFormat="1">
      <c r="A207" s="12"/>
      <c r="B207" s="12"/>
      <c r="C207" s="6"/>
      <c r="D207" s="37"/>
      <c r="E207" s="6"/>
      <c r="F207" s="6"/>
      <c r="G207" s="14"/>
      <c r="H207" s="15"/>
    </row>
    <row r="208" spans="1:8" s="10" customFormat="1">
      <c r="A208" s="12"/>
      <c r="B208" s="12"/>
      <c r="C208" s="6"/>
      <c r="D208" s="37"/>
      <c r="E208" s="6"/>
      <c r="F208" s="6"/>
      <c r="G208" s="14"/>
      <c r="H208" s="15"/>
    </row>
    <row r="209" spans="1:8" s="10" customFormat="1">
      <c r="A209" s="12"/>
      <c r="B209" s="12"/>
      <c r="C209" s="6"/>
      <c r="D209" s="37"/>
      <c r="E209" s="6"/>
      <c r="F209" s="6"/>
      <c r="G209" s="14"/>
      <c r="H209" s="15"/>
    </row>
    <row r="210" spans="1:8" s="10" customFormat="1">
      <c r="A210" s="12"/>
      <c r="B210" s="12"/>
      <c r="C210" s="6"/>
      <c r="D210" s="37"/>
      <c r="E210" s="6"/>
      <c r="F210" s="6"/>
      <c r="G210" s="14"/>
      <c r="H210" s="15"/>
    </row>
    <row r="211" spans="1:8" s="10" customFormat="1">
      <c r="A211" s="12"/>
      <c r="B211" s="12"/>
      <c r="C211" s="6"/>
      <c r="D211" s="37"/>
      <c r="E211" s="6"/>
      <c r="F211" s="6"/>
      <c r="G211" s="14"/>
      <c r="H211" s="15"/>
    </row>
    <row r="212" spans="1:8" s="10" customFormat="1">
      <c r="A212" s="12"/>
      <c r="B212" s="12"/>
      <c r="C212" s="6"/>
      <c r="D212" s="37"/>
      <c r="E212" s="6"/>
      <c r="F212" s="6"/>
      <c r="G212" s="14"/>
      <c r="H212" s="15"/>
    </row>
    <row r="213" spans="1:8" s="10" customFormat="1">
      <c r="A213" s="12"/>
      <c r="B213" s="12"/>
      <c r="C213" s="6"/>
      <c r="D213" s="11"/>
      <c r="E213" s="6"/>
      <c r="F213" s="6"/>
      <c r="G213" s="14"/>
      <c r="H213" s="15"/>
    </row>
    <row r="214" spans="1:8" s="10" customFormat="1">
      <c r="A214" s="12"/>
      <c r="B214" s="12"/>
      <c r="C214" s="6"/>
      <c r="D214" s="11"/>
      <c r="E214" s="6"/>
      <c r="F214" s="6"/>
      <c r="G214" s="14"/>
      <c r="H214" s="15"/>
    </row>
    <row r="215" spans="1:8" s="10" customFormat="1">
      <c r="A215" s="12"/>
      <c r="B215" s="12"/>
      <c r="C215" s="6"/>
      <c r="D215" s="11"/>
      <c r="E215" s="6"/>
      <c r="F215" s="6"/>
      <c r="G215" s="14"/>
      <c r="H215" s="15"/>
    </row>
    <row r="216" spans="1:8" s="10" customFormat="1">
      <c r="A216" s="12"/>
      <c r="B216" s="12"/>
      <c r="C216" s="6"/>
      <c r="D216" s="16"/>
      <c r="E216" s="6"/>
      <c r="F216" s="6"/>
      <c r="G216" s="14"/>
      <c r="H216" s="15"/>
    </row>
    <row r="217" spans="1:8" s="10" customFormat="1">
      <c r="A217" s="33"/>
      <c r="B217" s="33"/>
      <c r="C217" s="30"/>
      <c r="D217" s="31"/>
      <c r="E217" s="30"/>
      <c r="F217" s="30"/>
      <c r="G217" s="34"/>
      <c r="H217" s="35"/>
    </row>
    <row r="218" spans="1:8" s="10" customFormat="1">
      <c r="A218" s="33"/>
      <c r="B218" s="33"/>
      <c r="C218" s="30"/>
      <c r="D218" s="31"/>
      <c r="E218" s="30"/>
      <c r="F218" s="30"/>
      <c r="G218" s="34"/>
      <c r="H218" s="35"/>
    </row>
    <row r="219" spans="1:8" s="10" customFormat="1">
      <c r="A219" s="33"/>
      <c r="B219" s="33"/>
      <c r="C219" s="6"/>
      <c r="D219" s="11"/>
      <c r="E219" s="6"/>
      <c r="F219" s="6"/>
      <c r="G219" s="34"/>
      <c r="H219" s="35"/>
    </row>
    <row r="220" spans="1:8" s="10" customFormat="1">
      <c r="A220" s="33"/>
      <c r="B220" s="33"/>
      <c r="C220" s="30"/>
      <c r="D220" s="37"/>
      <c r="E220" s="30"/>
      <c r="F220" s="30"/>
      <c r="G220" s="34"/>
      <c r="H220" s="35"/>
    </row>
    <row r="221" spans="1:8" s="10" customFormat="1">
      <c r="A221" s="33"/>
      <c r="B221" s="33"/>
      <c r="C221" s="30"/>
      <c r="D221" s="37"/>
      <c r="E221" s="30"/>
      <c r="F221" s="30"/>
      <c r="G221" s="34"/>
      <c r="H221" s="35"/>
    </row>
    <row r="222" spans="1:8" s="10" customFormat="1">
      <c r="A222" s="33"/>
      <c r="B222" s="33"/>
      <c r="C222" s="30"/>
      <c r="D222" s="37"/>
      <c r="E222" s="30"/>
      <c r="F222" s="30"/>
      <c r="G222" s="34"/>
      <c r="H222" s="35"/>
    </row>
    <row r="223" spans="1:8" s="10" customFormat="1">
      <c r="A223" s="33"/>
      <c r="B223" s="33"/>
      <c r="C223" s="6"/>
      <c r="D223" s="11"/>
      <c r="E223" s="6"/>
      <c r="F223" s="6"/>
      <c r="G223" s="34"/>
      <c r="H223" s="35"/>
    </row>
    <row r="224" spans="1:8" s="10" customFormat="1">
      <c r="A224" s="33"/>
      <c r="B224" s="33"/>
      <c r="C224" s="6"/>
      <c r="D224" s="11"/>
      <c r="E224" s="6"/>
      <c r="F224" s="6"/>
      <c r="G224" s="34"/>
      <c r="H224" s="35"/>
    </row>
    <row r="225" spans="1:8" s="10" customFormat="1">
      <c r="A225" s="33"/>
      <c r="B225" s="33"/>
      <c r="C225" s="6"/>
      <c r="D225" s="11"/>
      <c r="E225" s="6"/>
      <c r="F225" s="6"/>
      <c r="G225" s="34"/>
      <c r="H225" s="35"/>
    </row>
    <row r="226" spans="1:8" s="10" customFormat="1">
      <c r="A226" s="33"/>
      <c r="B226" s="33"/>
      <c r="C226" s="6"/>
      <c r="D226" s="11"/>
      <c r="E226" s="6"/>
      <c r="F226" s="6"/>
      <c r="G226" s="34"/>
      <c r="H226" s="35"/>
    </row>
    <row r="227" spans="1:8" s="10" customFormat="1">
      <c r="A227" s="33"/>
      <c r="B227" s="33"/>
      <c r="C227" s="30"/>
      <c r="D227" s="37"/>
      <c r="E227" s="30"/>
      <c r="F227" s="30"/>
      <c r="G227" s="34"/>
      <c r="H227" s="35"/>
    </row>
    <row r="228" spans="1:8" s="10" customFormat="1">
      <c r="A228" s="33"/>
      <c r="B228" s="33"/>
      <c r="C228" s="30"/>
      <c r="D228" s="37"/>
      <c r="E228" s="30"/>
      <c r="F228" s="30"/>
      <c r="G228" s="34"/>
      <c r="H228" s="35"/>
    </row>
    <row r="229" spans="1:8" s="10" customFormat="1">
      <c r="A229" s="33"/>
      <c r="B229" s="33"/>
      <c r="C229" s="30"/>
      <c r="D229" s="37"/>
      <c r="E229" s="30"/>
      <c r="F229" s="30"/>
      <c r="G229" s="34"/>
      <c r="H229" s="35"/>
    </row>
    <row r="230" spans="1:8" s="10" customFormat="1">
      <c r="A230" s="33"/>
      <c r="B230" s="33"/>
      <c r="C230" s="6"/>
      <c r="D230" s="11"/>
      <c r="E230" s="6"/>
      <c r="F230" s="6"/>
      <c r="G230" s="34"/>
      <c r="H230" s="35"/>
    </row>
    <row r="231" spans="1:8" s="10" customFormat="1">
      <c r="A231" s="33"/>
      <c r="B231" s="33"/>
      <c r="C231" s="30"/>
      <c r="D231" s="38"/>
      <c r="E231" s="39"/>
      <c r="F231" s="39"/>
      <c r="G231" s="34"/>
      <c r="H231" s="35"/>
    </row>
    <row r="232" spans="1:8" s="10" customFormat="1">
      <c r="A232" s="33"/>
      <c r="B232" s="33"/>
      <c r="C232" s="6"/>
      <c r="D232" s="11"/>
      <c r="E232" s="6"/>
      <c r="F232" s="6"/>
      <c r="G232" s="34"/>
      <c r="H232" s="35"/>
    </row>
    <row r="233" spans="1:8" s="10" customFormat="1">
      <c r="A233" s="33"/>
      <c r="B233" s="33"/>
      <c r="C233" s="30"/>
      <c r="D233" s="40"/>
      <c r="E233" s="41"/>
      <c r="F233" s="41"/>
      <c r="G233" s="34"/>
      <c r="H233" s="35"/>
    </row>
    <row r="234" spans="1:8" s="10" customFormat="1">
      <c r="A234" s="33"/>
      <c r="B234" s="33"/>
      <c r="C234" s="6"/>
      <c r="D234" s="11"/>
      <c r="E234" s="6"/>
      <c r="F234" s="6"/>
      <c r="G234" s="34"/>
      <c r="H234" s="35"/>
    </row>
    <row r="235" spans="1:8" s="10" customFormat="1">
      <c r="A235" s="33"/>
      <c r="B235" s="33"/>
      <c r="C235" s="30"/>
      <c r="D235" s="40"/>
      <c r="E235" s="41"/>
      <c r="F235" s="41"/>
      <c r="G235" s="34"/>
      <c r="H235" s="35"/>
    </row>
    <row r="236" spans="1:8" s="10" customFormat="1">
      <c r="A236" s="33"/>
      <c r="B236" s="33"/>
      <c r="C236" s="6"/>
      <c r="D236" s="11"/>
      <c r="E236" s="6"/>
      <c r="F236" s="6"/>
      <c r="G236" s="34"/>
      <c r="H236" s="35"/>
    </row>
    <row r="237" spans="1:8" s="10" customFormat="1">
      <c r="A237" s="33"/>
      <c r="B237" s="33"/>
      <c r="C237" s="6"/>
      <c r="D237" s="11"/>
      <c r="E237" s="6"/>
      <c r="F237" s="6"/>
      <c r="G237" s="34"/>
      <c r="H237" s="35"/>
    </row>
    <row r="238" spans="1:8" s="10" customFormat="1">
      <c r="A238" s="33"/>
      <c r="B238" s="33"/>
      <c r="C238" s="6"/>
      <c r="D238" s="19"/>
      <c r="E238" s="20"/>
      <c r="F238" s="20"/>
      <c r="G238" s="34"/>
      <c r="H238" s="35"/>
    </row>
    <row r="239" spans="1:8" s="10" customFormat="1">
      <c r="A239" s="33"/>
      <c r="B239" s="33"/>
      <c r="C239" s="6"/>
      <c r="D239" s="19"/>
      <c r="E239" s="20"/>
      <c r="F239" s="20"/>
      <c r="G239" s="34"/>
      <c r="H239" s="35"/>
    </row>
    <row r="240" spans="1:8" s="10" customFormat="1">
      <c r="A240" s="33"/>
      <c r="B240" s="33"/>
      <c r="C240" s="30"/>
      <c r="D240" s="40"/>
      <c r="E240" s="41"/>
      <c r="F240" s="41"/>
      <c r="G240" s="34"/>
      <c r="H240" s="35"/>
    </row>
    <row r="241" spans="1:8" s="10" customFormat="1">
      <c r="A241" s="33"/>
      <c r="B241" s="33"/>
      <c r="C241" s="30"/>
      <c r="D241" s="40"/>
      <c r="E241" s="41"/>
      <c r="F241" s="41"/>
      <c r="G241" s="34"/>
      <c r="H241" s="35"/>
    </row>
    <row r="242" spans="1:8" s="10" customFormat="1">
      <c r="A242" s="33"/>
      <c r="B242" s="33"/>
      <c r="C242" s="30"/>
      <c r="D242" s="38"/>
      <c r="E242" s="39"/>
      <c r="F242" s="39"/>
      <c r="G242" s="34"/>
      <c r="H242" s="35"/>
    </row>
    <row r="243" spans="1:8" s="10" customFormat="1">
      <c r="A243" s="33"/>
      <c r="B243" s="33"/>
      <c r="C243" s="30"/>
      <c r="D243" s="38"/>
      <c r="E243" s="39"/>
      <c r="F243" s="39"/>
      <c r="G243" s="34"/>
      <c r="H243" s="35"/>
    </row>
    <row r="244" spans="1:8" s="10" customFormat="1">
      <c r="A244" s="33"/>
      <c r="B244" s="33"/>
      <c r="C244" s="30"/>
      <c r="D244" s="38"/>
      <c r="E244" s="39"/>
      <c r="F244" s="39"/>
      <c r="G244" s="34"/>
      <c r="H244" s="35"/>
    </row>
    <row r="245" spans="1:8" s="10" customFormat="1">
      <c r="A245" s="33"/>
      <c r="B245" s="33"/>
      <c r="C245" s="30"/>
      <c r="D245" s="38"/>
      <c r="E245" s="39"/>
      <c r="F245" s="39"/>
      <c r="G245" s="34"/>
      <c r="H245" s="35"/>
    </row>
    <row r="246" spans="1:8" s="10" customFormat="1">
      <c r="A246" s="33"/>
      <c r="B246" s="12"/>
      <c r="C246" s="6"/>
      <c r="D246" s="19"/>
      <c r="E246" s="20"/>
      <c r="F246" s="20"/>
      <c r="G246" s="14"/>
      <c r="H246" s="15"/>
    </row>
    <row r="247" spans="1:8" s="10" customFormat="1">
      <c r="A247" s="12"/>
      <c r="B247" s="12"/>
      <c r="C247" s="6"/>
      <c r="D247" s="31"/>
      <c r="E247" s="30"/>
      <c r="F247" s="30"/>
      <c r="G247" s="14"/>
      <c r="H247" s="15"/>
    </row>
    <row r="248" spans="1:8" s="10" customFormat="1">
      <c r="A248" s="12"/>
      <c r="B248" s="12"/>
      <c r="C248" s="6"/>
      <c r="D248" s="31"/>
      <c r="E248" s="30"/>
      <c r="F248" s="30"/>
      <c r="G248" s="14"/>
      <c r="H248" s="15"/>
    </row>
    <row r="249" spans="1:8" s="10" customFormat="1">
      <c r="A249" s="12"/>
      <c r="B249" s="12"/>
      <c r="C249" s="6"/>
      <c r="D249" s="31"/>
      <c r="E249" s="30"/>
      <c r="F249" s="30"/>
      <c r="G249" s="14"/>
      <c r="H249" s="15"/>
    </row>
    <row r="250" spans="1:8" s="10" customFormat="1">
      <c r="A250" s="12"/>
      <c r="B250" s="12"/>
      <c r="C250" s="6"/>
      <c r="D250" s="31"/>
      <c r="E250" s="30"/>
      <c r="F250" s="30"/>
      <c r="G250" s="14"/>
      <c r="H250" s="15"/>
    </row>
    <row r="251" spans="1:8" s="10" customFormat="1">
      <c r="A251" s="12"/>
      <c r="B251" s="12"/>
      <c r="C251" s="6"/>
      <c r="D251" s="31"/>
      <c r="E251" s="30"/>
      <c r="F251" s="30"/>
      <c r="G251" s="14"/>
      <c r="H251" s="15"/>
    </row>
    <row r="252" spans="1:8" s="10" customFormat="1">
      <c r="A252" s="12"/>
      <c r="B252" s="12"/>
      <c r="C252" s="6"/>
      <c r="D252" s="31"/>
      <c r="E252" s="30"/>
      <c r="F252" s="30"/>
      <c r="G252" s="14"/>
      <c r="H252" s="15"/>
    </row>
    <row r="253" spans="1:8" s="10" customFormat="1">
      <c r="A253" s="12"/>
      <c r="B253" s="12"/>
      <c r="C253" s="6"/>
      <c r="D253" s="13"/>
      <c r="E253" s="6"/>
      <c r="F253" s="6"/>
      <c r="G253" s="14"/>
      <c r="H253" s="15"/>
    </row>
    <row r="254" spans="1:8" s="10" customFormat="1">
      <c r="A254" s="12"/>
      <c r="B254" s="12"/>
      <c r="C254" s="6"/>
      <c r="D254" s="13"/>
      <c r="E254" s="6"/>
      <c r="F254" s="6"/>
      <c r="G254" s="14"/>
      <c r="H254" s="15"/>
    </row>
    <row r="255" spans="1:8" s="10" customFormat="1">
      <c r="A255" s="12"/>
      <c r="B255" s="12"/>
      <c r="C255" s="6"/>
      <c r="D255" s="13"/>
      <c r="E255" s="6"/>
      <c r="F255" s="6"/>
      <c r="G255" s="14"/>
      <c r="H255" s="15"/>
    </row>
    <row r="256" spans="1:8" s="10" customFormat="1">
      <c r="A256" s="12"/>
      <c r="B256" s="12"/>
      <c r="C256" s="6"/>
      <c r="D256" s="37"/>
      <c r="E256" s="6"/>
      <c r="F256" s="6"/>
      <c r="G256" s="14"/>
      <c r="H256" s="15"/>
    </row>
    <row r="257" spans="1:8" s="10" customFormat="1">
      <c r="A257" s="12"/>
      <c r="B257" s="12"/>
      <c r="C257" s="6"/>
      <c r="D257" s="37"/>
      <c r="E257" s="6"/>
      <c r="F257" s="6"/>
      <c r="G257" s="14"/>
      <c r="H257" s="15"/>
    </row>
    <row r="258" spans="1:8" s="10" customFormat="1">
      <c r="A258" s="12"/>
      <c r="B258" s="12"/>
      <c r="C258" s="6"/>
      <c r="D258" s="37"/>
      <c r="E258" s="6"/>
      <c r="F258" s="6"/>
      <c r="G258" s="14"/>
      <c r="H258" s="15"/>
    </row>
    <row r="259" spans="1:8" s="10" customFormat="1">
      <c r="A259" s="12"/>
      <c r="B259" s="12"/>
      <c r="C259" s="6"/>
      <c r="D259" s="37"/>
      <c r="E259" s="6"/>
      <c r="F259" s="6"/>
      <c r="G259" s="14"/>
      <c r="H259" s="15"/>
    </row>
    <row r="260" spans="1:8" s="10" customFormat="1">
      <c r="A260" s="12"/>
      <c r="B260" s="12"/>
      <c r="C260" s="6"/>
      <c r="D260" s="37"/>
      <c r="E260" s="6"/>
      <c r="F260" s="6"/>
      <c r="G260" s="14"/>
      <c r="H260" s="15"/>
    </row>
    <row r="261" spans="1:8" s="10" customFormat="1">
      <c r="A261" s="12"/>
      <c r="B261" s="12"/>
      <c r="C261" s="6"/>
      <c r="D261" s="37"/>
      <c r="E261" s="6"/>
      <c r="F261" s="6"/>
      <c r="G261" s="14"/>
      <c r="H261" s="15"/>
    </row>
    <row r="262" spans="1:8" s="10" customFormat="1">
      <c r="A262" s="12"/>
      <c r="B262" s="12"/>
      <c r="C262" s="6"/>
      <c r="D262" s="37"/>
      <c r="E262" s="6"/>
      <c r="F262" s="6"/>
      <c r="G262" s="14"/>
      <c r="H262" s="15"/>
    </row>
    <row r="263" spans="1:8" s="10" customFormat="1">
      <c r="A263" s="12"/>
      <c r="B263" s="12"/>
      <c r="C263" s="6"/>
      <c r="D263" s="37"/>
      <c r="E263" s="6"/>
      <c r="F263" s="6"/>
      <c r="G263" s="14"/>
      <c r="H263" s="15"/>
    </row>
    <row r="264" spans="1:8" s="10" customFormat="1">
      <c r="A264" s="12"/>
      <c r="B264" s="12"/>
      <c r="C264" s="6"/>
      <c r="D264" s="37"/>
      <c r="E264" s="6"/>
      <c r="F264" s="6"/>
      <c r="G264" s="14"/>
      <c r="H264" s="15"/>
    </row>
    <row r="265" spans="1:8" s="10" customFormat="1">
      <c r="A265" s="12"/>
      <c r="B265" s="12"/>
      <c r="C265" s="6"/>
      <c r="D265" s="37"/>
      <c r="E265" s="6"/>
      <c r="F265" s="6"/>
      <c r="G265" s="14"/>
      <c r="H265" s="15"/>
    </row>
    <row r="266" spans="1:8" s="10" customFormat="1">
      <c r="A266" s="12"/>
      <c r="B266" s="12"/>
      <c r="C266" s="6"/>
      <c r="D266" s="37"/>
      <c r="E266" s="6"/>
      <c r="F266" s="6"/>
      <c r="G266" s="14"/>
      <c r="H266" s="15"/>
    </row>
    <row r="267" spans="1:8" s="10" customFormat="1">
      <c r="A267" s="12"/>
      <c r="B267" s="12"/>
      <c r="C267" s="6"/>
      <c r="D267" s="37"/>
      <c r="E267" s="6"/>
      <c r="F267" s="6"/>
      <c r="G267" s="14"/>
      <c r="H267" s="15"/>
    </row>
    <row r="268" spans="1:8" s="10" customFormat="1">
      <c r="A268" s="12"/>
      <c r="B268" s="12"/>
      <c r="C268" s="6"/>
      <c r="D268" s="13"/>
      <c r="E268" s="6"/>
      <c r="F268" s="6"/>
      <c r="G268" s="14"/>
      <c r="H268" s="15"/>
    </row>
    <row r="269" spans="1:8" s="10" customFormat="1">
      <c r="A269" s="12"/>
      <c r="B269" s="12"/>
      <c r="C269" s="6"/>
      <c r="D269" s="11"/>
      <c r="E269" s="6"/>
      <c r="F269" s="6"/>
      <c r="G269" s="14"/>
      <c r="H269" s="15"/>
    </row>
    <row r="270" spans="1:8" s="10" customFormat="1">
      <c r="A270" s="12"/>
      <c r="B270" s="12"/>
      <c r="C270" s="6"/>
      <c r="D270" s="16"/>
      <c r="E270" s="6"/>
      <c r="F270" s="6"/>
      <c r="G270" s="14"/>
      <c r="H270" s="15"/>
    </row>
    <row r="271" spans="1:8" s="10" customFormat="1">
      <c r="A271" s="12"/>
      <c r="B271" s="12"/>
      <c r="C271" s="6"/>
      <c r="D271" s="11"/>
      <c r="E271" s="6"/>
      <c r="F271" s="6"/>
      <c r="G271" s="14"/>
      <c r="H271" s="15"/>
    </row>
    <row r="272" spans="1:8" s="10" customFormat="1">
      <c r="A272" s="12"/>
      <c r="B272" s="12"/>
      <c r="C272" s="6"/>
      <c r="D272" s="16"/>
      <c r="E272" s="6"/>
      <c r="F272" s="6"/>
      <c r="G272" s="14"/>
      <c r="H272" s="15"/>
    </row>
    <row r="273" spans="1:8" s="10" customFormat="1">
      <c r="A273" s="12"/>
      <c r="B273" s="12"/>
      <c r="C273" s="6"/>
      <c r="D273" s="16"/>
      <c r="E273" s="6"/>
      <c r="F273" s="6"/>
      <c r="G273" s="14"/>
      <c r="H273" s="15"/>
    </row>
    <row r="274" spans="1:8" s="10" customFormat="1">
      <c r="A274" s="12"/>
      <c r="B274" s="12"/>
      <c r="C274" s="6"/>
      <c r="D274" s="11"/>
      <c r="E274" s="6"/>
      <c r="F274" s="6"/>
      <c r="G274" s="14"/>
      <c r="H274" s="15"/>
    </row>
    <row r="275" spans="1:8" s="10" customFormat="1">
      <c r="A275" s="12"/>
      <c r="B275" s="12"/>
      <c r="C275" s="6"/>
      <c r="D275" s="11"/>
      <c r="E275" s="6"/>
      <c r="F275" s="6"/>
      <c r="G275" s="14"/>
      <c r="H275" s="15"/>
    </row>
    <row r="276" spans="1:8" s="10" customFormat="1">
      <c r="A276" s="12"/>
      <c r="B276" s="12"/>
      <c r="C276" s="6"/>
      <c r="D276" s="11"/>
      <c r="E276" s="6"/>
      <c r="F276" s="6"/>
      <c r="G276" s="14"/>
      <c r="H276" s="15"/>
    </row>
    <row r="277" spans="1:8" s="10" customFormat="1">
      <c r="A277" s="12"/>
      <c r="B277" s="12"/>
      <c r="C277" s="6"/>
      <c r="D277" s="11"/>
      <c r="E277" s="6"/>
      <c r="F277" s="6"/>
      <c r="G277" s="14"/>
      <c r="H277" s="15"/>
    </row>
    <row r="278" spans="1:8" s="10" customFormat="1">
      <c r="A278" s="12"/>
      <c r="B278" s="12"/>
      <c r="C278" s="6"/>
      <c r="D278" s="11"/>
      <c r="E278" s="6"/>
      <c r="F278" s="6"/>
      <c r="G278" s="14"/>
      <c r="H278" s="15"/>
    </row>
    <row r="279" spans="1:8" s="10" customFormat="1">
      <c r="A279" s="12"/>
      <c r="B279" s="12"/>
      <c r="C279" s="6"/>
      <c r="D279" s="11"/>
      <c r="E279" s="6"/>
      <c r="F279" s="6"/>
      <c r="G279" s="14"/>
      <c r="H279" s="15"/>
    </row>
    <row r="280" spans="1:8" s="10" customFormat="1">
      <c r="A280" s="12"/>
      <c r="B280" s="12"/>
      <c r="C280" s="6"/>
      <c r="D280" s="11"/>
      <c r="E280" s="6"/>
      <c r="F280" s="6"/>
      <c r="G280" s="14"/>
      <c r="H280" s="15"/>
    </row>
    <row r="281" spans="1:8" s="10" customFormat="1">
      <c r="A281" s="12"/>
      <c r="B281" s="12"/>
      <c r="C281" s="6"/>
      <c r="D281" s="11"/>
      <c r="E281" s="6"/>
      <c r="F281" s="6"/>
      <c r="G281" s="14"/>
      <c r="H281" s="15"/>
    </row>
    <row r="282" spans="1:8" s="10" customFormat="1">
      <c r="A282" s="12"/>
      <c r="B282" s="12"/>
      <c r="C282" s="6"/>
      <c r="D282" s="11"/>
      <c r="E282" s="6"/>
      <c r="F282" s="6"/>
      <c r="G282" s="14"/>
      <c r="H282" s="15"/>
    </row>
    <row r="283" spans="1:8" s="10" customFormat="1">
      <c r="A283" s="12"/>
      <c r="B283" s="12"/>
      <c r="C283" s="6"/>
      <c r="D283" s="11"/>
      <c r="E283" s="6"/>
      <c r="F283" s="6"/>
      <c r="G283" s="14"/>
      <c r="H283" s="15"/>
    </row>
    <row r="284" spans="1:8" s="10" customFormat="1">
      <c r="A284" s="12"/>
      <c r="B284" s="12"/>
      <c r="C284" s="6"/>
      <c r="D284" s="11"/>
      <c r="E284" s="6"/>
      <c r="F284" s="6"/>
      <c r="G284" s="14"/>
      <c r="H284" s="15"/>
    </row>
    <row r="285" spans="1:8" s="10" customFormat="1">
      <c r="A285" s="12"/>
      <c r="B285" s="12"/>
      <c r="C285" s="6"/>
      <c r="D285" s="11"/>
      <c r="E285" s="6"/>
      <c r="F285" s="6"/>
      <c r="G285" s="14"/>
      <c r="H285" s="15"/>
    </row>
    <row r="286" spans="1:8" s="10" customFormat="1">
      <c r="A286" s="12"/>
      <c r="B286" s="12"/>
      <c r="C286" s="6"/>
      <c r="D286" s="11"/>
      <c r="E286" s="6"/>
      <c r="F286" s="6"/>
      <c r="G286" s="14"/>
      <c r="H286" s="15"/>
    </row>
    <row r="287" spans="1:8" s="10" customFormat="1">
      <c r="A287" s="12"/>
      <c r="B287" s="12"/>
      <c r="C287" s="6"/>
      <c r="D287" s="11"/>
      <c r="E287" s="6"/>
      <c r="F287" s="6"/>
      <c r="G287" s="14"/>
      <c r="H287" s="15"/>
    </row>
    <row r="288" spans="1:8" s="10" customFormat="1">
      <c r="A288" s="12"/>
      <c r="B288" s="12"/>
      <c r="C288" s="6"/>
      <c r="D288" s="11"/>
      <c r="E288" s="6"/>
      <c r="F288" s="6"/>
      <c r="G288" s="14"/>
      <c r="H288" s="15"/>
    </row>
    <row r="289" spans="1:8" s="10" customFormat="1">
      <c r="A289" s="12"/>
      <c r="B289" s="12"/>
      <c r="C289" s="30"/>
      <c r="D289" s="37"/>
      <c r="E289" s="30"/>
      <c r="F289" s="30"/>
      <c r="G289" s="14"/>
      <c r="H289" s="15"/>
    </row>
    <row r="290" spans="1:8" s="10" customFormat="1">
      <c r="A290" s="12"/>
      <c r="B290" s="12"/>
      <c r="C290" s="30"/>
      <c r="D290" s="37"/>
      <c r="E290" s="30"/>
      <c r="F290" s="30"/>
      <c r="G290" s="14"/>
      <c r="H290" s="15"/>
    </row>
    <row r="291" spans="1:8" s="10" customFormat="1">
      <c r="A291" s="12"/>
      <c r="B291" s="12"/>
      <c r="C291" s="6"/>
      <c r="D291" s="11"/>
      <c r="E291" s="6"/>
      <c r="F291" s="6"/>
      <c r="G291" s="14"/>
      <c r="H291" s="15"/>
    </row>
    <row r="292" spans="1:8" s="10" customFormat="1">
      <c r="A292" s="12"/>
      <c r="B292" s="12"/>
      <c r="C292" s="6"/>
      <c r="D292" s="11"/>
      <c r="E292" s="6"/>
      <c r="F292" s="6"/>
      <c r="G292" s="14"/>
      <c r="H292" s="15"/>
    </row>
    <row r="293" spans="1:8" s="10" customFormat="1">
      <c r="A293" s="12"/>
      <c r="B293" s="12"/>
      <c r="C293" s="6"/>
      <c r="D293" s="11"/>
      <c r="E293" s="6"/>
      <c r="F293" s="6"/>
      <c r="G293" s="14"/>
      <c r="H293" s="15"/>
    </row>
    <row r="294" spans="1:8" s="10" customFormat="1">
      <c r="A294" s="12"/>
      <c r="B294" s="12"/>
      <c r="C294" s="6"/>
      <c r="D294" s="11"/>
      <c r="E294" s="6"/>
      <c r="F294" s="6"/>
      <c r="G294" s="14"/>
      <c r="H294" s="15"/>
    </row>
    <row r="295" spans="1:8" s="10" customFormat="1">
      <c r="A295" s="12"/>
      <c r="B295" s="12"/>
      <c r="C295" s="6"/>
      <c r="D295" s="11"/>
      <c r="E295" s="6"/>
      <c r="F295" s="6"/>
      <c r="G295" s="14"/>
      <c r="H295" s="15"/>
    </row>
    <row r="296" spans="1:8" s="10" customFormat="1">
      <c r="A296" s="12"/>
      <c r="B296" s="12"/>
      <c r="C296" s="6"/>
      <c r="D296" s="11"/>
      <c r="E296" s="6"/>
      <c r="F296" s="6"/>
      <c r="G296" s="14"/>
      <c r="H296" s="15"/>
    </row>
    <row r="297" spans="1:8" s="10" customFormat="1">
      <c r="A297" s="12"/>
      <c r="B297" s="12"/>
      <c r="C297" s="6"/>
      <c r="D297" s="11"/>
      <c r="E297" s="6"/>
      <c r="F297" s="6"/>
      <c r="G297" s="14"/>
      <c r="H297" s="15"/>
    </row>
    <row r="298" spans="1:8" s="10" customFormat="1">
      <c r="A298" s="12"/>
      <c r="B298" s="12"/>
      <c r="C298" s="6"/>
      <c r="D298" s="31"/>
      <c r="E298" s="30"/>
      <c r="F298" s="30"/>
      <c r="G298" s="14"/>
      <c r="H298" s="15"/>
    </row>
    <row r="299" spans="1:8" s="10" customFormat="1">
      <c r="A299" s="12"/>
      <c r="B299" s="12"/>
      <c r="C299" s="6"/>
      <c r="D299" s="31"/>
      <c r="E299" s="30"/>
      <c r="F299" s="30"/>
      <c r="G299" s="14"/>
      <c r="H299" s="15"/>
    </row>
    <row r="300" spans="1:8" s="10" customFormat="1">
      <c r="A300" s="12"/>
      <c r="B300" s="12"/>
      <c r="C300" s="6"/>
      <c r="D300" s="11"/>
      <c r="E300" s="6"/>
      <c r="F300" s="6"/>
      <c r="G300" s="14"/>
      <c r="H300" s="15"/>
    </row>
    <row r="301" spans="1:8" s="10" customFormat="1">
      <c r="A301" s="12"/>
      <c r="B301" s="12"/>
      <c r="C301" s="6"/>
      <c r="D301" s="16"/>
      <c r="E301" s="6"/>
      <c r="F301" s="6"/>
      <c r="G301" s="14"/>
      <c r="H301" s="15"/>
    </row>
    <row r="302" spans="1:8" s="10" customFormat="1">
      <c r="A302" s="12"/>
      <c r="B302" s="12"/>
      <c r="C302" s="6"/>
      <c r="D302" s="16"/>
      <c r="E302" s="6"/>
      <c r="F302" s="6"/>
      <c r="G302" s="14"/>
      <c r="H302" s="15"/>
    </row>
    <row r="303" spans="1:8" s="10" customFormat="1">
      <c r="A303" s="12"/>
      <c r="B303" s="12"/>
      <c r="C303" s="6"/>
      <c r="D303" s="16"/>
      <c r="E303" s="6"/>
      <c r="F303" s="6"/>
      <c r="G303" s="14"/>
      <c r="H303" s="15"/>
    </row>
    <row r="304" spans="1:8" s="10" customFormat="1">
      <c r="A304" s="12"/>
      <c r="B304" s="12"/>
      <c r="C304" s="6"/>
      <c r="D304" s="16"/>
      <c r="E304" s="6"/>
      <c r="F304" s="6"/>
      <c r="G304" s="14"/>
      <c r="H304" s="15"/>
    </row>
    <row r="305" spans="1:8" s="10" customFormat="1">
      <c r="A305" s="12"/>
      <c r="B305" s="12"/>
      <c r="C305" s="6"/>
      <c r="D305" s="16"/>
      <c r="E305" s="6"/>
      <c r="F305" s="6"/>
      <c r="G305" s="14"/>
      <c r="H305" s="15"/>
    </row>
    <row r="306" spans="1:8" s="10" customFormat="1">
      <c r="A306" s="12"/>
      <c r="B306" s="12"/>
      <c r="C306" s="6"/>
      <c r="D306" s="16"/>
      <c r="E306" s="6"/>
      <c r="F306" s="6"/>
      <c r="G306" s="14"/>
      <c r="H306" s="15"/>
    </row>
    <row r="307" spans="1:8" s="10" customFormat="1">
      <c r="A307" s="12"/>
      <c r="B307" s="12"/>
      <c r="C307" s="6"/>
      <c r="D307" s="16"/>
      <c r="E307" s="6"/>
      <c r="F307" s="6"/>
      <c r="G307" s="14"/>
      <c r="H307" s="15"/>
    </row>
    <row r="308" spans="1:8" s="10" customFormat="1">
      <c r="A308" s="12"/>
      <c r="B308" s="12"/>
      <c r="C308" s="6"/>
      <c r="D308" s="16"/>
      <c r="E308" s="6"/>
      <c r="F308" s="6"/>
      <c r="G308" s="14"/>
      <c r="H308" s="15"/>
    </row>
    <row r="309" spans="1:8" s="10" customFormat="1">
      <c r="A309" s="12"/>
      <c r="B309" s="12"/>
      <c r="C309" s="6"/>
      <c r="D309" s="16"/>
      <c r="E309" s="6"/>
      <c r="F309" s="6"/>
      <c r="G309" s="14"/>
      <c r="H309" s="15"/>
    </row>
    <row r="310" spans="1:8" s="10" customFormat="1">
      <c r="A310" s="12"/>
      <c r="B310" s="12"/>
      <c r="C310" s="6"/>
      <c r="D310" s="16"/>
      <c r="E310" s="6"/>
      <c r="F310" s="6"/>
      <c r="G310" s="14"/>
      <c r="H310" s="15"/>
    </row>
    <row r="311" spans="1:8" s="10" customFormat="1">
      <c r="A311" s="12"/>
      <c r="B311" s="12"/>
      <c r="C311" s="6"/>
      <c r="D311" s="16"/>
      <c r="E311" s="6"/>
      <c r="F311" s="6"/>
      <c r="G311" s="14"/>
      <c r="H311" s="15"/>
    </row>
    <row r="312" spans="1:8" s="10" customFormat="1">
      <c r="A312" s="12"/>
      <c r="B312" s="12"/>
      <c r="C312" s="6"/>
      <c r="D312" s="31"/>
      <c r="E312" s="30"/>
      <c r="F312" s="30"/>
      <c r="G312" s="14"/>
      <c r="H312" s="15"/>
    </row>
    <row r="313" spans="1:8" s="10" customFormat="1">
      <c r="A313" s="12"/>
      <c r="B313" s="12"/>
      <c r="C313" s="6"/>
      <c r="D313" s="16"/>
      <c r="E313" s="6"/>
      <c r="F313" s="6"/>
      <c r="G313" s="14"/>
      <c r="H313" s="15"/>
    </row>
    <row r="314" spans="1:8" s="10" customFormat="1">
      <c r="A314" s="12"/>
      <c r="B314" s="12"/>
      <c r="C314" s="6"/>
      <c r="D314" s="13"/>
      <c r="E314" s="6"/>
      <c r="F314" s="6"/>
      <c r="G314" s="14"/>
      <c r="H314" s="15"/>
    </row>
    <row r="315" spans="1:8" s="10" customFormat="1">
      <c r="A315" s="12"/>
      <c r="B315" s="12"/>
      <c r="C315" s="6"/>
      <c r="D315" s="13"/>
      <c r="E315" s="6"/>
      <c r="F315" s="6"/>
      <c r="G315" s="14"/>
      <c r="H315" s="15"/>
    </row>
    <row r="316" spans="1:8" s="10" customFormat="1">
      <c r="A316" s="12"/>
      <c r="B316" s="12"/>
      <c r="C316" s="6"/>
      <c r="D316" s="13"/>
      <c r="E316" s="6"/>
      <c r="F316" s="6"/>
      <c r="G316" s="14"/>
      <c r="H316" s="15"/>
    </row>
    <row r="317" spans="1:8" s="10" customFormat="1">
      <c r="A317" s="12"/>
      <c r="B317" s="12"/>
      <c r="C317" s="6"/>
      <c r="D317" s="11"/>
      <c r="E317" s="6"/>
      <c r="F317" s="6"/>
      <c r="G317" s="14"/>
      <c r="H317" s="15"/>
    </row>
    <row r="318" spans="1:8" s="10" customFormat="1">
      <c r="A318" s="12"/>
      <c r="B318" s="12"/>
      <c r="C318" s="6"/>
      <c r="D318" s="11"/>
      <c r="E318" s="6"/>
      <c r="F318" s="6"/>
      <c r="G318" s="14"/>
      <c r="H318" s="15"/>
    </row>
    <row r="319" spans="1:8" s="10" customFormat="1">
      <c r="A319" s="12"/>
      <c r="B319" s="12"/>
      <c r="C319" s="6"/>
      <c r="D319" s="16"/>
      <c r="E319" s="6"/>
      <c r="F319" s="6"/>
      <c r="G319" s="14"/>
      <c r="H319" s="15"/>
    </row>
    <row r="320" spans="1:8" s="10" customFormat="1">
      <c r="A320" s="12"/>
      <c r="B320" s="12"/>
      <c r="C320" s="6"/>
      <c r="D320" s="16"/>
      <c r="E320" s="6"/>
      <c r="F320" s="6"/>
      <c r="G320" s="14"/>
      <c r="H320" s="15"/>
    </row>
    <row r="321" spans="1:8" s="10" customFormat="1">
      <c r="A321" s="12"/>
      <c r="B321" s="12"/>
      <c r="C321" s="6"/>
      <c r="D321" s="16"/>
      <c r="E321" s="6"/>
      <c r="F321" s="6"/>
      <c r="G321" s="14"/>
      <c r="H321" s="15"/>
    </row>
    <row r="322" spans="1:8" s="10" customFormat="1">
      <c r="A322" s="12"/>
      <c r="B322" s="12"/>
      <c r="C322" s="6"/>
      <c r="D322" s="31"/>
      <c r="E322" s="30"/>
      <c r="F322" s="30"/>
      <c r="G322" s="14"/>
      <c r="H322" s="15"/>
    </row>
    <row r="323" spans="1:8" s="10" customFormat="1">
      <c r="A323" s="12"/>
      <c r="B323" s="12"/>
      <c r="C323" s="6"/>
      <c r="D323" s="11"/>
      <c r="E323" s="6"/>
      <c r="F323" s="6"/>
      <c r="G323" s="14"/>
      <c r="H323" s="15"/>
    </row>
    <row r="324" spans="1:8" s="10" customFormat="1">
      <c r="A324" s="12"/>
      <c r="B324" s="12"/>
      <c r="C324" s="6"/>
      <c r="D324" s="13"/>
      <c r="E324" s="6"/>
      <c r="F324" s="6"/>
      <c r="G324" s="14"/>
      <c r="H324" s="15"/>
    </row>
    <row r="325" spans="1:8" s="10" customFormat="1">
      <c r="A325" s="12"/>
      <c r="B325" s="12"/>
      <c r="C325" s="6"/>
      <c r="D325" s="13"/>
      <c r="E325" s="6"/>
      <c r="F325" s="6"/>
      <c r="G325" s="14"/>
      <c r="H325" s="15"/>
    </row>
    <row r="326" spans="1:8" s="10" customFormat="1">
      <c r="A326" s="12"/>
      <c r="B326" s="12"/>
      <c r="C326" s="6"/>
      <c r="D326" s="13"/>
      <c r="E326" s="6"/>
      <c r="F326" s="6"/>
      <c r="G326" s="14"/>
      <c r="H326" s="15"/>
    </row>
    <row r="327" spans="1:8" s="10" customFormat="1">
      <c r="A327" s="12"/>
      <c r="B327" s="12"/>
      <c r="C327" s="6"/>
      <c r="D327" s="11"/>
      <c r="E327" s="6"/>
      <c r="F327" s="6"/>
      <c r="G327" s="14"/>
      <c r="H327" s="15"/>
    </row>
    <row r="328" spans="1:8" s="10" customFormat="1">
      <c r="A328" s="12"/>
      <c r="B328" s="12"/>
      <c r="C328" s="6"/>
      <c r="D328" s="11"/>
      <c r="E328" s="6"/>
      <c r="F328" s="6"/>
      <c r="G328" s="14"/>
      <c r="H328" s="15"/>
    </row>
    <row r="329" spans="1:8" s="10" customFormat="1">
      <c r="A329" s="12"/>
      <c r="B329" s="12"/>
      <c r="C329" s="6"/>
      <c r="D329" s="16"/>
      <c r="E329" s="6"/>
      <c r="F329" s="6"/>
      <c r="G329" s="14"/>
      <c r="H329" s="15"/>
    </row>
    <row r="330" spans="1:8" s="10" customFormat="1">
      <c r="A330" s="12"/>
      <c r="B330" s="12"/>
      <c r="C330" s="6"/>
      <c r="D330" s="16"/>
      <c r="E330" s="6"/>
      <c r="F330" s="6"/>
      <c r="G330" s="14"/>
      <c r="H330" s="15"/>
    </row>
    <row r="331" spans="1:8" s="10" customFormat="1">
      <c r="A331" s="12"/>
      <c r="B331" s="12"/>
      <c r="C331" s="6"/>
      <c r="D331" s="16"/>
      <c r="E331" s="6"/>
      <c r="F331" s="6"/>
      <c r="G331" s="14"/>
      <c r="H331" s="15"/>
    </row>
    <row r="332" spans="1:8" s="10" customFormat="1">
      <c r="A332" s="12"/>
      <c r="B332" s="12"/>
      <c r="C332" s="6"/>
      <c r="D332" s="31"/>
      <c r="E332" s="30"/>
      <c r="F332" s="30"/>
      <c r="G332" s="14"/>
      <c r="H332" s="15"/>
    </row>
    <row r="333" spans="1:8" s="10" customFormat="1">
      <c r="A333" s="12"/>
      <c r="B333" s="12"/>
      <c r="C333" s="6"/>
      <c r="D333" s="31"/>
      <c r="E333" s="30"/>
      <c r="F333" s="30"/>
      <c r="G333" s="14"/>
      <c r="H333" s="15"/>
    </row>
    <row r="334" spans="1:8" s="10" customFormat="1">
      <c r="A334" s="12"/>
      <c r="B334" s="12"/>
      <c r="C334" s="6"/>
      <c r="D334" s="11"/>
      <c r="E334" s="22"/>
      <c r="F334" s="6"/>
      <c r="G334" s="14"/>
      <c r="H334" s="15"/>
    </row>
    <row r="335" spans="1:8" s="10" customFormat="1">
      <c r="A335" s="12"/>
      <c r="B335" s="12"/>
      <c r="C335" s="6"/>
      <c r="D335" s="11"/>
      <c r="E335" s="22"/>
      <c r="F335" s="6"/>
      <c r="G335" s="14"/>
      <c r="H335" s="15"/>
    </row>
    <row r="336" spans="1:8" s="10" customFormat="1">
      <c r="A336"/>
      <c r="B336"/>
      <c r="C336"/>
      <c r="D336"/>
      <c r="E336"/>
      <c r="F336"/>
    </row>
    <row r="337" spans="1:6" s="10" customFormat="1">
      <c r="A337"/>
      <c r="B337"/>
      <c r="C337"/>
      <c r="D337"/>
      <c r="E337"/>
      <c r="F337"/>
    </row>
    <row r="338" spans="1:6" s="10" customFormat="1">
      <c r="A338"/>
      <c r="B338"/>
      <c r="C338"/>
      <c r="D338"/>
      <c r="E338"/>
      <c r="F338"/>
    </row>
    <row r="339" spans="1:6" s="10" customFormat="1">
      <c r="A339"/>
      <c r="B339"/>
      <c r="C339"/>
      <c r="D339"/>
      <c r="E339"/>
      <c r="F339"/>
    </row>
    <row r="340" spans="1:6" s="10" customFormat="1">
      <c r="A340"/>
      <c r="B340"/>
      <c r="C340"/>
      <c r="D340"/>
      <c r="E340"/>
      <c r="F340"/>
    </row>
    <row r="341" spans="1:6" s="10" customFormat="1">
      <c r="A341"/>
      <c r="B341"/>
      <c r="C341"/>
      <c r="D341"/>
      <c r="E341"/>
      <c r="F341"/>
    </row>
    <row r="342" spans="1:6" s="10" customFormat="1">
      <c r="A342"/>
      <c r="B342"/>
      <c r="C342"/>
      <c r="D342"/>
      <c r="E342"/>
      <c r="F342"/>
    </row>
    <row r="343" spans="1:6" s="10" customFormat="1">
      <c r="A343"/>
      <c r="B343"/>
      <c r="C343"/>
      <c r="D343"/>
      <c r="E343"/>
      <c r="F343"/>
    </row>
    <row r="344" spans="1:6" s="10" customFormat="1">
      <c r="A344"/>
      <c r="B344"/>
      <c r="C344"/>
      <c r="D344"/>
      <c r="E344"/>
      <c r="F344"/>
    </row>
    <row r="345" spans="1:6" s="10" customFormat="1">
      <c r="A345"/>
      <c r="B345"/>
      <c r="C345"/>
      <c r="D345"/>
      <c r="E345"/>
      <c r="F345"/>
    </row>
    <row r="346" spans="1:6" s="10" customFormat="1">
      <c r="A346"/>
      <c r="B346"/>
      <c r="C346"/>
      <c r="D346"/>
      <c r="E346"/>
      <c r="F346"/>
    </row>
    <row r="347" spans="1:6" s="10" customFormat="1">
      <c r="A347"/>
      <c r="B347"/>
      <c r="C347"/>
      <c r="D347"/>
      <c r="E347"/>
      <c r="F347"/>
    </row>
    <row r="348" spans="1:6" s="10" customFormat="1">
      <c r="A348"/>
      <c r="B348"/>
      <c r="C348"/>
      <c r="D348"/>
      <c r="E348"/>
      <c r="F348"/>
    </row>
    <row r="349" spans="1:6" s="10" customFormat="1">
      <c r="A349"/>
      <c r="B349"/>
      <c r="C349"/>
      <c r="D349"/>
      <c r="E349"/>
      <c r="F349"/>
    </row>
    <row r="350" spans="1:6" s="10" customFormat="1">
      <c r="A350"/>
      <c r="B350"/>
      <c r="C350"/>
      <c r="D350"/>
      <c r="E350"/>
      <c r="F350"/>
    </row>
  </sheetData>
  <sheetProtection selectLockedCells="1" selectUnlockedCells="1"/>
  <mergeCells count="1">
    <mergeCell ref="B5:H5"/>
  </mergeCells>
  <hyperlinks>
    <hyperlink ref="D10" location="AR_01" display="Vzduchotechnika a klimatizace / Mechanical ventilation" xr:uid="{00000000-0004-0000-0200-000000000000}"/>
  </hyperlinks>
  <pageMargins left="0.70866141732283472" right="0.70866141732283472" top="0.78740157480314965" bottom="0.78740157480314965" header="0.51181102362204722" footer="0.51181102362204722"/>
  <pageSetup paperSize="9" scale="55" firstPageNumber="0" orientation="portrait" horizontalDpi="300" verticalDpi="300" r:id="rId1"/>
  <headerFooter alignWithMargins="0"/>
  <rowBreaks count="2" manualBreakCount="2">
    <brk id="91" max="7" man="1"/>
    <brk id="17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Výkaz výměr</vt:lpstr>
      <vt:lpstr>výkaz výměr-open plan </vt:lpstr>
      <vt:lpstr>výkaz výměr-fit out</vt:lpstr>
      <vt:lpstr>'Výkaz výměr'!Názvy_tisku</vt:lpstr>
      <vt:lpstr>'výkaz výměr-fit out'!Názvy_tisku</vt:lpstr>
      <vt:lpstr>'výkaz výměr-open plan '!Názvy_tisku</vt:lpstr>
      <vt:lpstr>'Výkaz výměr'!Oblast_tisku</vt:lpstr>
      <vt:lpstr>'výkaz výměr-fit out'!Oblast_tisku</vt:lpstr>
      <vt:lpstr>'výkaz výměr-open plan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2012-10-01T13:23:18Z</dcterms:created>
  <dcterms:modified xsi:type="dcterms:W3CDTF">2026-01-30T14:30:11Z</dcterms:modified>
</cp:coreProperties>
</file>